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65521" yWindow="4980" windowWidth="19260" windowHeight="5040" activeTab="0"/>
  </bookViews>
  <sheets>
    <sheet name="Annex26" sheetId="1" r:id="rId1"/>
    <sheet name="Hatásindikátorok" sheetId="2" state="hidden" r:id="rId2"/>
    <sheet name="tengelyindikátorok" sheetId="3" state="hidden" r:id="rId3"/>
    <sheet name="ömlesztett_levalogatashoz" sheetId="4" state="hidden" r:id="rId4"/>
    <sheet name="114. indikátor" sheetId="5" r:id="rId5"/>
    <sheet name="174. indikátor" sheetId="6" r:id="rId6"/>
    <sheet name="175. indikátor" sheetId="7" r:id="rId7"/>
  </sheets>
  <definedNames>
    <definedName name="_xlnm._FilterDatabase" localSheetId="0" hidden="1">'Annex26'!$A$1:$U$177</definedName>
    <definedName name="_xlnm._FilterDatabase" localSheetId="3" hidden="1">'ömlesztett_levalogatashoz'!$A$3:$L$218</definedName>
    <definedName name="_xlnm.Print_Area" localSheetId="2">'tengelyindikátorok'!$A$1:$N$222</definedName>
  </definedNames>
  <calcPr fullCalcOnLoad="1"/>
</workbook>
</file>

<file path=xl/comments3.xml><?xml version="1.0" encoding="utf-8"?>
<comments xmlns="http://schemas.openxmlformats.org/spreadsheetml/2006/main">
  <authors>
    <author>kuruczc</author>
  </authors>
  <commentList>
    <comment ref="C80" authorId="0">
      <text>
        <r>
          <rPr>
            <b/>
            <sz val="8"/>
            <rFont val="Tahoma"/>
            <family val="2"/>
          </rPr>
          <t>kuruczc:</t>
        </r>
        <r>
          <rPr>
            <sz val="8"/>
            <rFont val="Tahoma"/>
            <family val="2"/>
          </rPr>
          <t xml:space="preserve">
A termelői csoportok tagságának a teljes földterülete nem érintett a termelői csoportok tevékenységével. (pl. vetésváltás, állattenyésztés)</t>
        </r>
      </text>
    </comment>
  </commentList>
</comments>
</file>

<file path=xl/sharedStrings.xml><?xml version="1.0" encoding="utf-8"?>
<sst xmlns="http://schemas.openxmlformats.org/spreadsheetml/2006/main" count="3394" uniqueCount="829">
  <si>
    <t>KSH Vidékfejlesztési, Mezőgazdasági és Környezeti Statisztikai Főosztály adatszolgáltatása alapján</t>
  </si>
  <si>
    <t>KSH kontakt: Patay Ágnes</t>
  </si>
  <si>
    <t>KSH Életmód, Foglalkoztatás és Oktatásstatisztikai Főosztály adatszolgáltatása: munkaerőfelmérés adatai alapján</t>
  </si>
  <si>
    <t>KSH Nemzeti Számlák Főosztály adatszolgáltatása alapján</t>
  </si>
  <si>
    <t>AKI saját számítási módszertana alapján</t>
  </si>
  <si>
    <t>IIER adatai alapján: AKG támogatott zonális és horitontális szántóföldi célprogramok (AA-AE2) területösszege</t>
  </si>
  <si>
    <t>IIER adatai alapján: AKG támogatott zonális és horitontális gyep célprogramok (BA-BD2) területösszege</t>
  </si>
  <si>
    <t>ÁFSZ-VÁTI</t>
  </si>
  <si>
    <t>Településsoros munkanélküliséi adatok: ÁFSZ
Vidéki térségek lehatárolása: VÁTI</t>
  </si>
  <si>
    <t>Az Annex26 tábla két indikátorának hányadosa: 77/73</t>
  </si>
  <si>
    <t>KSH Gazdaságszerkezeti összeírásának adatszolgáltatása: munkaerőtábla adatok</t>
  </si>
  <si>
    <t>32.1/59.9/13.8</t>
  </si>
  <si>
    <t>KSH adatszolgáltatása: Mezőszámlák rendszere - növénytermesztés/kertészet és állattenyésztés részsedése a teljes mezőgazdasági kibocsájtásból (beleértve a szolgáltatásokat és a másodlagos tevékenységeket)</t>
  </si>
  <si>
    <t>EuroStat</t>
  </si>
  <si>
    <t>EuroStat adatszolgáltatása: nama_nace60_c-National Accounts by 60 branches -  aggregates at current prices</t>
  </si>
  <si>
    <t>KSH adatszolgáltatása: erdőgazdálkodás bruttó hozzáadott értéke (EuroStat adatszolgáltatása: nama_nace60_c-National Accounts by 60 branches -  aggregates at current prices) osztva az erdőgazdaságban foglalkoztatottak számával (KSH Életmód, Foglalkoztatás és Oktatásstatisztikai Főosztály adatszolgáltatása: munkaerőfelmérés adatai alapján)</t>
  </si>
  <si>
    <t>KSH Gazdaságszerkezeti összeírás adatszolgáltatása: tej, szarvasmarha, vegyes, juh, kecske, sertés  baromfi és vegyes állattartás</t>
  </si>
  <si>
    <t>KSH Gazdaságszerkezeti összeírás adatszolgáltatása: Kertészet, zöldség,szőlő, gyümölcs</t>
  </si>
  <si>
    <t>KSH Gazdaságszerkezeti összeírás adatszolgáltatása: nem mezőgazdasági tevékenységek tábla adatsora</t>
  </si>
  <si>
    <t>Településsoros népszámlálási adatok: KSH Népszámlálási Főosztály
Vidéki térségek lehatásolása: VÁTI</t>
  </si>
  <si>
    <t>IIER adatai alapján: MVH támogatott AKG MTÉT célprogramok területösszege</t>
  </si>
  <si>
    <t>Kistérségi népszámlálási adatok: KSH Népszámlálási Főosztály
Vidéki térségek lehatásolása: VÁTI</t>
  </si>
  <si>
    <t>0–14 éves lakosok aránya a vidéki térségekben</t>
  </si>
  <si>
    <t>15–35/54–64 éves lakosok aránya a vidéki térségekben</t>
  </si>
  <si>
    <t>64 év fölötti lakosok aránya a vidéki térségekben</t>
  </si>
  <si>
    <t>KSH kontakt: Branyiczkiné Géczy Gabrielle</t>
  </si>
  <si>
    <t>Bruttó hozzáadott érték aránya a primer szektorban - a vidéki térségekben</t>
  </si>
  <si>
    <t>Bruttó hozzáadott érték a szekunder szektorban  - a vidéki térségekben</t>
  </si>
  <si>
    <t>Bruttó hozzáadott érték a tercier szektorban - a vidéki térségekben</t>
  </si>
  <si>
    <t>Bruttó hozzáadott érték: KSH Nemzeti számlák Főosztály
Vidéki térségek lehatárolása: VÁTI</t>
  </si>
  <si>
    <t>Foglalkoztatás a primer szektorban - a vidéki térségekben</t>
  </si>
  <si>
    <t>Foglalkoztatás a szekunder szektorban - a vidéki térségekben</t>
  </si>
  <si>
    <t>Foglalkoztatás a tercier szektorban - a vidéki térségekben</t>
  </si>
  <si>
    <t>Megyei szintű foglalkoztatási adatok: KSH Nemzeti Számlák Főosztály
Vidéki térségek lehatárolása: VÁTI</t>
  </si>
  <si>
    <t>KSH kontakt:Záhonyi Márta</t>
  </si>
  <si>
    <t>KSH-Energiaközpont Kht.</t>
  </si>
  <si>
    <t>Mezőgazdasági bruttó hozzáadott érték: KSH
Energiafelhasználás: Energiaközpont Kht.</t>
  </si>
  <si>
    <t>IIER adatai alapján: MVH támogatott energia akác (ENE02), energia nyár (ENE03), energia fűz ()ENE05 és egyéb energia erdő (ENE06) területösszege</t>
  </si>
  <si>
    <t>KSH Gazdaságszerkezeti összeírás adatszolgáltatása alapján</t>
  </si>
  <si>
    <t>IIER adatai: támogatott területek összege</t>
  </si>
  <si>
    <t>IIER adatai:  MVH támogatott AKG célprogramok (AD1-AD4, BC1-BC2) területösszege</t>
  </si>
  <si>
    <t>IIER adatai:  MVH támogatott AKG vizes élőhelyek célprogramok (DA, DB, DC) területösszege</t>
  </si>
  <si>
    <t>IIER adatai:  MVH támogatott NATURA 2000 gyep területösszege</t>
  </si>
  <si>
    <t>Szállásférőhelyek száma: KSH Szolgáltatásstatisztikai Főosztály
Vidéki térségek lehatárolása: VÁTI</t>
  </si>
  <si>
    <t>KSH kontakt: Gilyán Csaba</t>
  </si>
  <si>
    <t>IIER adatai: MVH támogatott KAT területösszege</t>
  </si>
  <si>
    <t>IIER adatai:  MVH támogatott KAT területekhez köthető regisztrációs számok darabszáma</t>
  </si>
  <si>
    <t>KSH Szolgáltatásstatisztikai Főosztály adatszolgáltatása</t>
  </si>
  <si>
    <t>2009. V. 31-én be nem vetett és kipusztult szántóterület: 157 202 ha; összes  szántó:  4 418 070 ha.
2007. V. 31-én be nem vetett és kipusztult szántóterület: 143 816 ha; összes  szántó:  4 421 701 ha.
2004. V. 31-én be nem vetett szántóterület: 134 108 ha; összes szántó: 4 422 904 ha.</t>
  </si>
  <si>
    <t>KSH Vidékfejlesztési, Mezőgazdasági és Környezeti Statisztikai Főosztály adatszolgáltatása alapján - földterületi statisztikák</t>
  </si>
  <si>
    <t>KSH Népszámlálási és Népesedésstatisztikai Főosztály adatszolgáltatása</t>
  </si>
  <si>
    <t>Vállalkozások száma: KSH Vállalkozásstatisztikai Főosztály
Vidéki térségek lehatárolása: VÁTI</t>
  </si>
  <si>
    <t>KSH kontakt: Szűcsné Bakonyi Piroska</t>
  </si>
  <si>
    <t>Vendéglátók száma: KSH Szolgáltatásstatisztikai Főosztály
Vidéki térségek lehatárolása: VÁTI</t>
  </si>
  <si>
    <t>Falusi vendéglátók (szállás) száma</t>
  </si>
  <si>
    <t>Vendégek száma: KSH Szolgáltatásstatisztikai Főosztály
Vidéki térségek lehatárolása: VÁTI</t>
  </si>
  <si>
    <t>Vendégéjszakák száma: KSH Szolgáltatásstatisztikai Főosztály
Vidéki térségek lehatárolása: VÁTI</t>
  </si>
  <si>
    <t>Módszertani megjegyzés</t>
  </si>
  <si>
    <t>IIER adatai: AKG támogatott területek osztva a hazai mezőgazdasági földterület nagyságával</t>
  </si>
  <si>
    <t>IIER adatai: integrált gazdálkodási célprogramok területösszege osztva a hazai mezőgazdasági földterület nagyságával</t>
  </si>
  <si>
    <t>IIER adatai: támogatott víz- és széleróziós területek összege</t>
  </si>
  <si>
    <t>Kistérségi szintű jövedelem: APEH
Kistérségi szintá népesség: KSH
Vidéki térségek lehatárolása: VÁTI</t>
  </si>
  <si>
    <t>APEH-VÁTI-KSH</t>
  </si>
  <si>
    <t>Energiaközpont Kht. Adatszolgáltatása</t>
  </si>
  <si>
    <t>114a</t>
  </si>
  <si>
    <t>21a</t>
  </si>
  <si>
    <t>Talajvizek vízminősége: nitrát terhelés</t>
  </si>
  <si>
    <t xml:space="preserve">A mezőgazdasági területek alatti talajvizek nitrát tartalmának változása (Index: 1992-1994 = 100%) </t>
  </si>
  <si>
    <t>2000-2002 átlaga</t>
  </si>
  <si>
    <t>Az ÚMVP-ben támogatásban részesült mezőgazdasági területeken található monitoring pontokból számolt éves átlagos nitrát koncentráció értékek és azok változása a bázis időszakhoz voszonyítva</t>
  </si>
  <si>
    <t xml:space="preserve">VM és VITUKI felszín alatti monitoring pontok, valamint TIM pontok nitrát adatai </t>
  </si>
  <si>
    <t>114b</t>
  </si>
  <si>
    <t>21b</t>
  </si>
  <si>
    <t>Talajvizek vízminőség: növényvédőszer terhelés</t>
  </si>
  <si>
    <t xml:space="preserve">A mezőgazdasági területek alatti talajvizek növényvédőszer-maradvány tartalmának változása (Index: 1992-1994 = 100%) </t>
  </si>
  <si>
    <t>Az ÚMVP-ben támogatásban részesült mezőgazdasági területeken található monitoring pontokból számolt éves átlagos növényvédőszer-maradvány értékek és azok változása a bázis időszakhoz voszonyítva</t>
  </si>
  <si>
    <t xml:space="preserve">VM és VITUKI felszín alatti monitoring pontok, valamint TIM pontok növényvédőszer-maradvány adatai </t>
  </si>
  <si>
    <t>114c</t>
  </si>
  <si>
    <t>21c</t>
  </si>
  <si>
    <t>Vízminőség: nitrát terhelés</t>
  </si>
  <si>
    <t>Felszíni vizek vízminősége: nitrát terhelés</t>
  </si>
  <si>
    <t xml:space="preserve">A felszíni vizek nitrát tartalmának változása (Index: 1992-1994 = 100%) </t>
  </si>
  <si>
    <t>Az ÚMVP-ben támogatásban részesült mezőgazdasági területeken található felszíni vizek monitoring pontjaiból számolt éves átlagos nitrát koncentráció értékek és azok változása a bázis időszakhoz voszonyítva</t>
  </si>
  <si>
    <t>VM és VITUKI felszíni vizek monitoring pontjai.</t>
  </si>
  <si>
    <t>114d</t>
  </si>
  <si>
    <t>21d</t>
  </si>
  <si>
    <t>Vízminőség: növényvédőszer terhelés</t>
  </si>
  <si>
    <t>Felszíni vizek vízminősége: növényvédőszer terhelés</t>
  </si>
  <si>
    <t xml:space="preserve">A felszíni vizek növényvédőszer-maradvány tartalmának változása (Index: 1992-1994 = 100%) </t>
  </si>
  <si>
    <t>Az ÚMVP-ben támogatásban részesült mezőgazdasági területeken található felszíni vizek monitoring pontjaiból számolt éves átlagos növényvédőszer-maradvány koncentráció értékek és azok változása a bázis időszakhoz voszonyítva</t>
  </si>
  <si>
    <t>Az indikátor meghatározása Népszámlálási adatfelvételhez kötött, 2012. évben várható következő érték.</t>
  </si>
  <si>
    <t>Vidéki lakosság hány százaléka fér hozzá a DSL technológiához. (Azaz lakóhelyén biztosított a DSL kapcsolat kialakításának lehetősége)</t>
  </si>
  <si>
    <t>Forrás: Study for the European
Commission, Broadband coverage in Europe (Preliminary data for December 2008), Idate.
Estimations for the EU include IS and NO., http://ec.europa.eu/information_society/eeurope/i2010/docs/annual_report/2009/sec_2009_1104.pdf</t>
  </si>
  <si>
    <t>Energetikai célú gabonatermelés aránya (az összes gabonatermelés arányában)</t>
  </si>
  <si>
    <t>2 és 3 között</t>
  </si>
  <si>
    <t>Adatszolgáltatás éve</t>
  </si>
  <si>
    <t>Indikátor definiciója</t>
  </si>
  <si>
    <t>Mérték-egység</t>
  </si>
  <si>
    <t xml:space="preserve">MVH adatok alapján. Módszertan: KAT19 és KAT20 támogatott területek viszonyítva a SAPS támogatott területek nagyságához
</t>
  </si>
  <si>
    <t>MVH adatszolgáltatás</t>
  </si>
  <si>
    <t>Számítási módszertan/felülvizsgálatui javaslat</t>
  </si>
  <si>
    <t xml:space="preserve">KSH Nemzeti Számla Főosztály adatszolgáltatása. Az alapadatot érdemesebb lenne  PPS-ben megadni. </t>
  </si>
  <si>
    <t>Az egyéni gazdálkodó nem értelmezhető. PC használók és internethasználók száma elérhető a GKIeNETnél. Az adatszolgáltatás szerződéses hátterének tisztázása folyamatban van.</t>
  </si>
  <si>
    <t>A nem támogatott területekre ilyen adat nem állítható elő, mert az energetikai célú gabonatermeléhez nem kötödik hozzá engedélyezés, adatgyűjtés. A támogatások hatása csak  2011-től lesz felmérhető.</t>
  </si>
  <si>
    <t>A Magyar Madártani Egyesület Mindennapi Madaraink Monitoringja adatbázisa alapján. Az adatszolgáltatás szerződéses háttere kialakítása alatt van.</t>
  </si>
  <si>
    <t>VM agrárpiaci főosztály</t>
  </si>
  <si>
    <t>A: HKT EU-s szabálya és a magyar HIR szabály eltér egymástól. Mivel célérték sem került megfogalmazásra az indikátor semmit nem fejez ki. Jelenleg 1 termék bejelentése van folyamatban.  Javasolt az indikátor törlése.</t>
  </si>
  <si>
    <t>Az MGSZH számára jogszabályban kell előírni az információ gyűjtését az indikátor előállításához.</t>
  </si>
  <si>
    <t>Javasolt az indikátor törlése, mert a gyűjtés nem oldható meg költséghatékony módon.</t>
  </si>
  <si>
    <t>A támogatott területekre az indikátor gyűjtése 2011-től lesz lehetséges.</t>
  </si>
  <si>
    <t>Javasolt részletes indikátor</t>
  </si>
  <si>
    <t>A település neve</t>
  </si>
  <si>
    <t>Az örökség hivatalos megnevezése</t>
  </si>
  <si>
    <t>A bemutatóhely hivatalos megnevezése</t>
  </si>
  <si>
    <t>Az örökség tartalmi kategóriája</t>
  </si>
  <si>
    <t>Az örökség jellege</t>
  </si>
  <si>
    <t>Az örökség hozzáférhetősége 2010-ben (óra)</t>
  </si>
  <si>
    <t>A 2010-es állapot felmérése megkezdödött a HACS-ok segítségével. Egyes HACS-oknál az adatszolgáltatás kiegészítése szükséges 2011. januárjában. A felméréshez használt adatfelvételi ív sablonja külön munkanalpon található.</t>
  </si>
  <si>
    <t>Település neve</t>
  </si>
  <si>
    <t>A helyi piac hozzáférhetősége 2010-ben</t>
  </si>
  <si>
    <t>A piac profilja</t>
  </si>
  <si>
    <t>Speciális profil</t>
  </si>
  <si>
    <t>A VÁTI-nak van egy rendszeresen aktualizált felmérése a települések funkciógazdagságáról és hálózati potenciáljáról. Az adatszolgáltatás szerződéses hátterének kialakítása folyamaban van.</t>
  </si>
  <si>
    <t>A Kulturális Örökségvédelmi Hivatal tud adatot biztosítani. Az adatszolgáltatás szerződéses hátterének kialakítása olyamatban van.</t>
  </si>
  <si>
    <t>FÖMI által biztosított térkép alapján</t>
  </si>
  <si>
    <t>Javasolt a nitrátérzékeny területek adatát alkalmazni.</t>
  </si>
  <si>
    <t>Országos Meteorológiai Szolgálat adatai alapján</t>
  </si>
  <si>
    <t>1000/ n.a.</t>
  </si>
  <si>
    <t>Az indikátor értékének megállapítása a vízgyűjtőgazdálkodási tervek elkészítése után lesz lehetséges várhatóan 2011-től.</t>
  </si>
  <si>
    <t>Javasoljuk az indikátor megbontotását. A részletes javaslatot lásd a 114. indikátor fülön.</t>
  </si>
  <si>
    <t>Javasolt az indikátor törlése, mert ilyen gyűjtést az AKI nem végez.</t>
  </si>
  <si>
    <t>VM adatszolgáltatás</t>
  </si>
  <si>
    <t>KSH népszámlálási adatok alapján. A következő népszámláskor lesz elérhető az adat.</t>
  </si>
  <si>
    <t>KSH Gazdaságszerkezeti összeírás adata. A GSZÖ összesítése után lesz elérehtő az adat.</t>
  </si>
  <si>
    <t>TCS elismerésekor a TCS-től bekért adatlap területre vonatkozó adatainak összegzésével lehet majd az adatot előállítani.</t>
  </si>
  <si>
    <t>Az indikátor értékének megállapítása a 2011-től, a kapcsolódó jogcím támogatási döntésének lezárása után lesz lehetséges.</t>
  </si>
  <si>
    <t>Az indikátor értéke 2011-től válik lehetségessé, mert 2010-ben járt le a határidő, novemberben indultak el az ellenőrzések.</t>
  </si>
  <si>
    <t>Indikátor értékét a jelenleg folyamatban lévő felmérés fogja megállapítani.</t>
  </si>
  <si>
    <t>26. melléklet: Indikátorok listája</t>
  </si>
  <si>
    <t>EU hatásindikátorok</t>
  </si>
  <si>
    <t>Indikátor sorszáma</t>
  </si>
  <si>
    <t>Indikátor</t>
  </si>
  <si>
    <t>Indikátor mérése</t>
  </si>
  <si>
    <t>Mértékegység</t>
  </si>
  <si>
    <t>Értékelés</t>
  </si>
  <si>
    <t>Célérték</t>
  </si>
  <si>
    <t>Aktuális adat forrása</t>
  </si>
  <si>
    <t>Aktuális adat referencia éve</t>
  </si>
  <si>
    <t>Aktuális adat</t>
  </si>
  <si>
    <t>MEGJEGYZÉS</t>
  </si>
  <si>
    <t>Gazdasági növekedés</t>
  </si>
  <si>
    <t xml:space="preserve">Nettó hozzáadott érték </t>
  </si>
  <si>
    <t>millió euró</t>
  </si>
  <si>
    <t>Ilyen hozzáadott értéket nem publikálunk, így nem tudunk adni (KSH)</t>
  </si>
  <si>
    <t>Gyűjtése javasolt</t>
  </si>
  <si>
    <t>PPS</t>
  </si>
  <si>
    <t>Munkahelyteremtés</t>
  </si>
  <si>
    <t>Létrehozott munkahelyek száma (munkaidő egyenértékben számolva)</t>
  </si>
  <si>
    <t>ezer munkahely</t>
  </si>
  <si>
    <t>A munkaerő termelékenysége</t>
  </si>
  <si>
    <t>A bruttó hozzáadott érték változása a teljes munkaidő-egyenértékhez viszonyítva</t>
  </si>
  <si>
    <t>Euró/éves munkaegység</t>
  </si>
  <si>
    <t>A biológiai sokféleség csökkenésének visszafordítása</t>
  </si>
  <si>
    <t>Mezőgazdasági területen fészkelő vadon élő madarak állományindexének változása (index 2000=100)</t>
  </si>
  <si>
    <t>%</t>
  </si>
  <si>
    <t>A magas természeti értékű mezőgazdasági és erdészeti területek fenntartása</t>
  </si>
  <si>
    <t>A magas természeti értékű területek változása</t>
  </si>
  <si>
    <t>ezer ha</t>
  </si>
  <si>
    <t>A vízminőség javítása</t>
  </si>
  <si>
    <t>Változás a bruttó tápanyagmérlegben</t>
  </si>
  <si>
    <t>Nitrogén többlet kg/ha</t>
  </si>
  <si>
    <t>Foszfor többlet kg/ha</t>
  </si>
  <si>
    <t>Hozzájárulás az éghajlatváltozás elleni küzdelemhez</t>
  </si>
  <si>
    <t>Megújuló energiaforrásokból származó energiatermelés növelése (mezőgazdaság és erdészet)</t>
  </si>
  <si>
    <t>Kt. kőolaj egyenérték</t>
  </si>
  <si>
    <t>Célkitűzéshez kapcsolódó bázisindikátorok</t>
  </si>
  <si>
    <t>Bázisév</t>
  </si>
  <si>
    <t>Alapadat</t>
  </si>
  <si>
    <t>Horizontális (programszint)</t>
  </si>
  <si>
    <t>Gazdasági fejlődés</t>
  </si>
  <si>
    <t xml:space="preserve">GDP /fő vásárlóerő-paritáson </t>
  </si>
  <si>
    <t>ÚMFT</t>
  </si>
  <si>
    <t>KSH</t>
  </si>
  <si>
    <t>2006 előzetes</t>
  </si>
  <si>
    <t>Előzetes!</t>
  </si>
  <si>
    <t>(EU-25 = 100%, a 2000–2002 közötti három év átlagában)</t>
  </si>
  <si>
    <t>Foglalkoztatási ráta</t>
  </si>
  <si>
    <t>A foglalkoztatottak aránya a teljes (15-64 éves) népességhez viszonyítva</t>
  </si>
  <si>
    <t>LFS</t>
  </si>
  <si>
    <t>Munkanélküliség</t>
  </si>
  <si>
    <t>Munkanélküliségi ráta (a gazdaságilag aktív népességen belül)</t>
  </si>
  <si>
    <t>I. tengely: A mezőgazdasági és erdészeti ágazatok versenyképességének javítása</t>
  </si>
  <si>
    <t>Képzés és oktatás a mezőgazdaságban</t>
  </si>
  <si>
    <t>Az alap, valamint a közép- és felsőfokú szakképzettséget szerzett gazdálkodók aránya</t>
  </si>
  <si>
    <t>49/7,5</t>
  </si>
  <si>
    <t>15/22</t>
  </si>
  <si>
    <t>GSZÖ</t>
  </si>
  <si>
    <t>A mezőgazdasági népesség korszerkezete</t>
  </si>
  <si>
    <t>A 35 év alatti gazdálkodók száma az 55 év feletti gazdálkodók számához viszonyítva</t>
  </si>
  <si>
    <t>35 év alatti gazdálkodók száma</t>
  </si>
  <si>
    <t>ezer fő</t>
  </si>
  <si>
    <t>55 év fölötti gazdálkodók száma</t>
  </si>
  <si>
    <t>A munkaerő termelékenysége a mezőgazdaságban</t>
  </si>
  <si>
    <t>Az éves munkaegységre jutó bruttó hozzáadott érték</t>
  </si>
  <si>
    <t>euró/éves munkaegység</t>
  </si>
  <si>
    <t>2003-2005 átlaga</t>
  </si>
  <si>
    <t>MSZR</t>
  </si>
  <si>
    <t>2005-2007 átlaga</t>
  </si>
  <si>
    <t>Bruttó állóeszköz-felhalmozás a mezőgazdaságban</t>
  </si>
  <si>
    <t>AKI</t>
  </si>
  <si>
    <t>A foglalkoztatás fejlesztése a mezőgazdaságban</t>
  </si>
  <si>
    <t>A mezőgazdasági foglalkoztatottak száma</t>
  </si>
  <si>
    <t>Gazdasági fejlődés a mezőgazdaságban</t>
  </si>
  <si>
    <t>Bruttó hozzáadott érték a mezőgazdaságban</t>
  </si>
  <si>
    <t>2 688,5</t>
  </si>
  <si>
    <t>3 500</t>
  </si>
  <si>
    <t>Nemzeti Számlák</t>
  </si>
  <si>
    <t>A munkaerő termelékenysége az élelmiszeriparban</t>
  </si>
  <si>
    <t>Az élelmiszeriparban foglalkoztatottakra jutó bruttó hozzáadott érték</t>
  </si>
  <si>
    <t>euró/ foglalkoztatott</t>
  </si>
  <si>
    <t>13 900</t>
  </si>
  <si>
    <t>20 100</t>
  </si>
  <si>
    <t>1959,08 / 140,4(*1000) </t>
  </si>
  <si>
    <t>Bruttó állóeszköz-felhalmozás az élelmiszeriparban</t>
  </si>
  <si>
    <t>A foglalkoztatás fejlesztése az élelmiszeriparban</t>
  </si>
  <si>
    <t>Foglalkoztatás az élelmiszeriparban</t>
  </si>
  <si>
    <t>LFS-2005: 140,4 a munkatermelékenység (10. mutató) számításához </t>
  </si>
  <si>
    <t>Az élelmiszeripar gazdasági fejlődése</t>
  </si>
  <si>
    <t>Bruttó hozzáadott érték az élelmiszeriparban</t>
  </si>
  <si>
    <t>1 961,6</t>
  </si>
  <si>
    <t>2 661,0</t>
  </si>
  <si>
    <t>A munkaerő termelékenysége az erdészetben</t>
  </si>
  <si>
    <t>Az erdőgazdaságban foglalkoztatottakra jutó bruttó hozzáadott érték</t>
  </si>
  <si>
    <t>euró /foglalkoztatott</t>
  </si>
  <si>
    <t>Bruttó állóeszköz-felhalmozás az erdészetben</t>
  </si>
  <si>
    <t>Bruttó állóeszköz-felhalmozás az erdőgazdaságban</t>
  </si>
  <si>
    <t>A félig önellátó gazdaságok jelentősége az új tagállamokban</t>
  </si>
  <si>
    <t>Az 1 EUME-nél kisebb gazdaságok száma az új tagállamokban</t>
  </si>
  <si>
    <t>A célérték nekem nagyon alacsonynak tűnik! figyelembe véve az elmúlt 5 év / 3 GSZŐ számait! (KSH) </t>
  </si>
  <si>
    <t>II. tengely: A környezet és a vidék fejlesztése</t>
  </si>
  <si>
    <t>Biodiverzitás: mezőgazdasági területen fészkelő vadon élő madarak állománya</t>
  </si>
  <si>
    <t>Mezőgazdasági területen fészkelő vadon élő madarak állományindexe (index: 2000=100%)</t>
  </si>
  <si>
    <t>Eurostat</t>
  </si>
  <si>
    <t>Biodiverzitás: mezőgazdasági hasznosítású magas természeti értékű területek</t>
  </si>
  <si>
    <t>millió ha</t>
  </si>
  <si>
    <t>Biodiverzitás: fafajösszetétel</t>
  </si>
  <si>
    <t>Erdő és egyéb fás terület megoszlása (tűlevelű/lombos/kevert)</t>
  </si>
  <si>
    <t>13,0/82,0/5,0</t>
  </si>
  <si>
    <t>11,0/86/3,0</t>
  </si>
  <si>
    <t>Vízminőség: bruttó tápanyagegyensúly</t>
  </si>
  <si>
    <t>Nitrogén többlet</t>
  </si>
  <si>
    <t>kg/ha</t>
  </si>
  <si>
    <t>2002–2004 átlaga</t>
  </si>
  <si>
    <t>Foszfor többlet</t>
  </si>
  <si>
    <t>2002-2004 átlaga</t>
  </si>
  <si>
    <t>Vízminőség: nitrát- és növényvédőszer terhelés</t>
  </si>
  <si>
    <t>A talaj- és felszíni vizek nitrát tartalmának éves változása (index: 1992-1994=100%)</t>
  </si>
  <si>
    <t>mg/l</t>
  </si>
  <si>
    <t>2000–2002 átlaga</t>
  </si>
  <si>
    <t>European Environment Agency</t>
  </si>
  <si>
    <t>Talaj: erózióval veszélyeztetett területek</t>
  </si>
  <si>
    <t>Talajerózióval veszélyeztetett területek talajpusztulása</t>
  </si>
  <si>
    <t>tonna/ha/év</t>
  </si>
  <si>
    <t>0.35</t>
  </si>
  <si>
    <t>Talaj: ökológiai gazdálkodás</t>
  </si>
  <si>
    <t>Ökológiai gazdálkodásba vont mezőgazdasági terület</t>
  </si>
  <si>
    <t>Éghajlatváltozás: mezőgazdaságból és erdészetből származó megújuló energia termelése</t>
  </si>
  <si>
    <t>Mezőgazdaságból és erdészetbőlszármazó megújuló energia termelés</t>
  </si>
  <si>
    <t>kt. kőolaj-egyenérték</t>
  </si>
  <si>
    <t>EK Kht</t>
  </si>
  <si>
    <t>Éghajlatváltozás: megújuló energia termelésére hasznosított mezőgazdasági terület</t>
  </si>
  <si>
    <t>Energianövények termelésére hasznosított mezőgazdasági területek</t>
  </si>
  <si>
    <t>Éghajlatváltozás/levegőminőség: mezőgazdaság üvegház hatású gáz és ammónia kibocsátása</t>
  </si>
  <si>
    <t>A mezőgazdaság üvegházhatású gáz- és ammóniakibocsátása</t>
  </si>
  <si>
    <t>8464,5 / 94,4</t>
  </si>
  <si>
    <t>III. tengely – Az életminőség javítása a vidéki területeken és a gazdasági tevékenységek diverzifikációjának ösztönzése</t>
  </si>
  <si>
    <t>Gazdálkodók egyéb jövedelemszerző tevékenységgel</t>
  </si>
  <si>
    <t>Egyéb jövedelemszerző tevékenységet folytató gazdák százalékos aránya</t>
  </si>
  <si>
    <t xml:space="preserve">A foglalkoztatás növekedése a nem mezőgazdasági ágazatban </t>
  </si>
  <si>
    <t>Foglalkoztatás a szekunder, illetve a tercier szektorban (vidéken)</t>
  </si>
  <si>
    <t>Elszámolás volt, korrigálva.</t>
  </si>
  <si>
    <t>A nem mezőgazdasági ágazatok gazdasági fejlődése</t>
  </si>
  <si>
    <t>Bruttó hozzáadott érték a szekunder, illetve a tercier szektorban (vidéken)</t>
  </si>
  <si>
    <t>72 200</t>
  </si>
  <si>
    <t>Van 2006-os is</t>
  </si>
  <si>
    <t>Önfoglalkoztatás fejlődése</t>
  </si>
  <si>
    <t xml:space="preserve">Önfoglalkoztató személyek száma </t>
  </si>
  <si>
    <t>KSH: Csak országos adatok állnak rendelkezésre. .</t>
  </si>
  <si>
    <t>Idegenforgalmi infrastruktúra</t>
  </si>
  <si>
    <t>Összes szállásférőhelyek száma (függetlenül a turisztikai szálláshely besorolásától)</t>
  </si>
  <si>
    <t>ezer db</t>
  </si>
  <si>
    <t>Az eredeti bázisadat az ország teljes területére vonatkozó kereskedelmi szálláshelyek száma volt. A korrigált adat a magán + kereskedelmi a vidélinak számító településeken.</t>
  </si>
  <si>
    <t>Internet-ellátottság a vidéki térségekben</t>
  </si>
  <si>
    <t>DSL-előfizetéssel rendelkező személyek a teljes népesség százalékában</t>
  </si>
  <si>
    <t>n.a.</t>
  </si>
  <si>
    <t>Szolgáltatási ágazat fejlődése</t>
  </si>
  <si>
    <t>A szolgáltatások bruttó hozzáadott értéke az összes bruttó hozzáadott érték százalékában</t>
  </si>
  <si>
    <t>Nettó elvándorlás</t>
  </si>
  <si>
    <t>Nettó elvándorlás éves bruttó rátája a vidéki térségekben</t>
  </si>
  <si>
    <t>ezer főre vetítve</t>
  </si>
  <si>
    <t>Az eredeti adat NEM CMEF alapján van számolva. CMEF alapján bázisadat: ((2005. év végi lakónépesség – 2004. év végi lakónépesség) – (2005. születések – 2005 halálozások)) / 2005 év közepi lakónépesség * 1000</t>
  </si>
  <si>
    <t>Élethosszig tartó tanulás</t>
  </si>
  <si>
    <t>Az oktatásban és képzésben részt vevő felnőtt (25-64 éves) népesség aránya</t>
  </si>
  <si>
    <t>KSH: csak országos, vagy város – község adat áll rendelkezésre. Utóbbi bontást nem javaslom.</t>
  </si>
  <si>
    <t>IV. tengely: LEADER</t>
  </si>
  <si>
    <t>Helyi akciócsoportok alakulása</t>
  </si>
  <si>
    <t>A LEADER Helyi Akciócsoportok által lefedett népesség</t>
  </si>
  <si>
    <t>1 600,0</t>
  </si>
  <si>
    <t>2 350,0</t>
  </si>
  <si>
    <t>MVH</t>
  </si>
  <si>
    <t>Nincs új adat.</t>
  </si>
  <si>
    <t>További, a célkitűzésekhez kapcsolódó bázisindikátorok</t>
  </si>
  <si>
    <t>Horizontális indikátorok</t>
  </si>
  <si>
    <t>Mezőgazdasági termelés aránya a GDP-ből</t>
  </si>
  <si>
    <t>Mezőgazdasági foglalkoztatás</t>
  </si>
  <si>
    <t>Mezőgazdasági foglalkoztatottak aránya az összes foglalkoztatottból</t>
  </si>
  <si>
    <t>Esélyegyenlőség fenntartása</t>
  </si>
  <si>
    <t>A nők aránya a mezőgazdasági foglalkoztatottakból</t>
  </si>
  <si>
    <t>Környezeti fenntarthatóság</t>
  </si>
  <si>
    <t>Az energetikai célú hasznosítás aránya a megtermelt biomasszából</t>
  </si>
  <si>
    <t>Területi kohézió fenntartása</t>
  </si>
  <si>
    <t>Az egy főre jutó GDP (régiók szintjén mért) szélsőértékei közötti különbség</t>
  </si>
  <si>
    <t>Az elvándorlási különbözet a vidéki térségekben</t>
  </si>
  <si>
    <t>fő</t>
  </si>
  <si>
    <t>-3 500</t>
  </si>
  <si>
    <t>Odavándorlások – elvándorlások az adott évben (állandó és ideiglenes)</t>
  </si>
  <si>
    <t>Társadalmi kohézió fenntartása</t>
  </si>
  <si>
    <t>Aktív kereső nélküli háztartások száma a vidéki térségekben</t>
  </si>
  <si>
    <t>ezer háztartás</t>
  </si>
  <si>
    <t>-</t>
  </si>
  <si>
    <t>1. tengely: A mezőgazdasági és erdészeti ágazatok versenyképességének javítása</t>
  </si>
  <si>
    <t>Általános célkitűzés: a fenntartható és versenyképes agrár- és élelmiszergazdaság megteremtése</t>
  </si>
  <si>
    <t>Mezőgazdaság hozzáadott értéke</t>
  </si>
  <si>
    <t>Mezőgazdaság hozzáadott értéke folyó áron</t>
  </si>
  <si>
    <t>milliárd Ft</t>
  </si>
  <si>
    <t>A mezőgazdaság jövedelmezősége</t>
  </si>
  <si>
    <t>(100 Ft összes eszközértékre jutó adózás előtti eredmény)</t>
  </si>
  <si>
    <t>APEH</t>
  </si>
  <si>
    <t>Az élelmiszeripar jövedelmezősége</t>
  </si>
  <si>
    <t>Az erdőgazdaság jövedelmezősége</t>
  </si>
  <si>
    <t>Mezőgazdasági export</t>
  </si>
  <si>
    <t>Az élelmiszergazdaság összes exportból való részesedése</t>
  </si>
  <si>
    <t>2008 előzetes</t>
  </si>
  <si>
    <t>Specifikus célkitűzés: az ismeretszerzés támogatása és az emberi erőforrás szakképzettségének és korstruktúrájának javítása</t>
  </si>
  <si>
    <t>Korcsoport eloszlás</t>
  </si>
  <si>
    <t>A 40 év alatti egyéni gazdálkodók aránya</t>
  </si>
  <si>
    <t>Az 55 év feletti egyéni gazdálkodók aránya</t>
  </si>
  <si>
    <t>Internet használat</t>
  </si>
  <si>
    <t>Számítógépet és internetet használó egyéni gazdálkodók aránya</t>
  </si>
  <si>
    <t>Specifikus célkitűzés: a termelési szerkezetváltás ösztönzése a fenntartható termelési struktúra elérése érdekében</t>
  </si>
  <si>
    <t>Mezőgazdasági ágazatok kibocsátása</t>
  </si>
  <si>
    <t>A mezőgazdaság bruttó kibocsátásának megoszlása a főbb ágazatokban (állattenyésztés/növénytermelés és ebből kertészet)</t>
  </si>
  <si>
    <t>33,6/56,9/17,2</t>
  </si>
  <si>
    <t>40,0/52,0/19,0</t>
  </si>
  <si>
    <t>KSH (AKI)</t>
  </si>
  <si>
    <t>MSZR (KSH)</t>
  </si>
  <si>
    <t>35,3/55,4/17,7</t>
  </si>
  <si>
    <t>Folyó termelői áron (támogatás nélkül</t>
  </si>
  <si>
    <t>Kertészet: zöldség gyümölcs, szölő, virág ültetvény</t>
  </si>
  <si>
    <t>Energetikai célú gabonatermelés</t>
  </si>
  <si>
    <t>Energetikai célú gabonatermelés aránya</t>
  </si>
  <si>
    <t>Állattenyésztés fejlesztése</t>
  </si>
  <si>
    <t>Állattenyésztést folytató egyéni gazdaságok száma</t>
  </si>
  <si>
    <t>ezer gazdaság</t>
  </si>
  <si>
    <t>Tej, szarvasmarha, vegyes, juh, kecske, sertés  baromfi és vegyes állattartás</t>
  </si>
  <si>
    <t>15. Kertészet fejlesztése</t>
  </si>
  <si>
    <t>Kertészeti termelést folytató egyéni gazdaságok száma</t>
  </si>
  <si>
    <t>Kertészet, zöldség,szőlő, gyümölcs</t>
  </si>
  <si>
    <t>Termelői csoportok</t>
  </si>
  <si>
    <t>Termelői csoportok száma</t>
  </si>
  <si>
    <t>db</t>
  </si>
  <si>
    <r>
      <t>300</t>
    </r>
    <r>
      <rPr>
        <b/>
        <sz val="8"/>
        <rFont val="Times New Roman"/>
        <family val="1"/>
      </rPr>
      <t> </t>
    </r>
  </si>
  <si>
    <t>FVM</t>
  </si>
  <si>
    <t>Termelői csoportok nettó árbevétele</t>
  </si>
  <si>
    <t>210 mrd</t>
  </si>
  <si>
    <t>A termelői csoportok piaci értékesítésből származó bevételének részesedésének aránya a mezőgazdasági eredetű bevételekből</t>
  </si>
  <si>
    <r>
      <t>Termelői csoportok által lefedett mezőgazdasági terület</t>
    </r>
    <r>
      <rPr>
        <b/>
        <sz val="8"/>
        <rFont val="Times New Roman"/>
        <family val="1"/>
      </rPr>
      <t> </t>
    </r>
  </si>
  <si>
    <t>Nincs értelme az indikátornak</t>
  </si>
  <si>
    <t>Az összes TCS-t meg kell kérdezni</t>
  </si>
  <si>
    <t>NA</t>
  </si>
  <si>
    <t>A termelés diverzifikálása</t>
  </si>
  <si>
    <t>Élelmiszer-feldolgozást végző egyéni gazdaságok aránya (hús / tej / gyümölcs és zöldség / bortermelés, borpalackozás)</t>
  </si>
  <si>
    <t>0,8/0,5/1,3/0,6</t>
  </si>
  <si>
    <t>1,2/0,7/2,0/0,8</t>
  </si>
  <si>
    <t>Specifikus célkitűzés: a fizikai erőforrások korszerűsítése és fejlesztése, az innováció elősegítése</t>
  </si>
  <si>
    <t>Mezőgazdasági beruházások értéke</t>
  </si>
  <si>
    <t>Mezőgazdasági beruházások értéke (2005 évi változatlan áron)</t>
  </si>
  <si>
    <t>AKI számítás</t>
  </si>
  <si>
    <t>Állattartás korszerűsítése</t>
  </si>
  <si>
    <t>Korszerűsítésre szoruló állattartó telepek száma</t>
  </si>
  <si>
    <t>telep</t>
  </si>
  <si>
    <t>3 850,0</t>
  </si>
  <si>
    <t>1 850,0</t>
  </si>
  <si>
    <t>Adatok év végére AKI</t>
  </si>
  <si>
    <t>Mezőgazdasági termékek elsődleges feldolgozásának korszerűsítése</t>
  </si>
  <si>
    <t>Korszerű technológiájú feldolgozó üzemek aránya</t>
  </si>
  <si>
    <t>A feldolgozás és értékesítés technikai hátterét (minőségkövetés, tárolás, csomagolás, készletnyilvántartás) komplexen korszerűsítő fejlesztések aránya</t>
  </si>
  <si>
    <t>Öntözésfejlesztés</t>
  </si>
  <si>
    <t>Öntözött terület</t>
  </si>
  <si>
    <t>Mezőgazdaság energiafelhasználási hatékonysága</t>
  </si>
  <si>
    <t>A mezőgazdaság egységnyi GDP-re jutó energiafelhasználása</t>
  </si>
  <si>
    <t>terrajoule/milliárd Ft</t>
  </si>
  <si>
    <t>6%-os megtakarítás előirányzott a  mg. energia-felhasználásából. Az adatok minősége ellenőrizendő!</t>
  </si>
  <si>
    <t>Specifikus célkitűzés: a mezőgazdasági termelés és termékek minőségének javítása</t>
  </si>
  <si>
    <t>Termelői szerveződések</t>
  </si>
  <si>
    <t>Alapanyag-termelő és -feldolgozó integrációk (szerveződések) száma (növénytermelés / állattenyésztés / kertészet / erdészet)</t>
  </si>
  <si>
    <t>TCS + TÉSZ</t>
  </si>
  <si>
    <t>(250+70)</t>
  </si>
  <si>
    <t>245+60</t>
  </si>
  <si>
    <t>TÉSZ-ek pontos számát az Agárpiaci főosztály tudja megondani. Folyamatosan változó adat!!</t>
  </si>
  <si>
    <r>
      <t>Magas minőségű termékek előállítása</t>
    </r>
    <r>
      <rPr>
        <b/>
        <sz val="8"/>
        <rFont val="Times New Roman"/>
        <family val="1"/>
      </rPr>
      <t> </t>
    </r>
  </si>
  <si>
    <t>1. Földrajzi árujelzővel ellátott, bejelentett termékek száma (OEM, OFJ)</t>
  </si>
  <si>
    <t>2. Kiváló minőségű élelmiszerek tanúsítási rendszerébe tartozó termékek száma (KMÉ)</t>
  </si>
  <si>
    <t>3.Hagyományos, különleges termék (HKT)</t>
  </si>
  <si>
    <t>Földrajzi árujelzővel ellátott termékek árbevételének aránya az élelmiszergazdaság árbevételéből</t>
  </si>
  <si>
    <t>A magasabb minőségű, nagyobb hozzáadott értékű termékek aránya</t>
  </si>
  <si>
    <t>Nem értelmezhető az indikátor</t>
  </si>
  <si>
    <t>Speciális célkitűzés: A mezőgazdaság és az erdészet környezetbarát fejlesztése a terület agroökológiai adottságaihoz igazodó földhasználat térnyerésével, a természeti-táji erőforrások védelme, állapotuk javítása</t>
  </si>
  <si>
    <t>Extenzív földhasznosítás</t>
  </si>
  <si>
    <t>A környezetvédelmi és a tájgazdálkodási szempontokat előtérbe helyező, az agroökológiai adottságokhoz igazodó mező- és erdőgazdálkodással érintett termőterület</t>
  </si>
  <si>
    <t>Éghajlatváltozás mérséklése</t>
  </si>
  <si>
    <t>Fás szárú energiaültetvény</t>
  </si>
  <si>
    <t>Specifikus célkitűzés: Mezőgazdasági földterületek fenntartható hasznosítása, környezetkímélő gazdálkodási módszerek elterjesztése</t>
  </si>
  <si>
    <t>Extenzív hasznosítású mezőgazdasági területek</t>
  </si>
  <si>
    <t>Ökológiai gazdálkodásba bevont, ellenőrzött, illetve átállás alatt lévő terület nagysága</t>
  </si>
  <si>
    <t>Agrár-környezetvédelmi program alá tartozó földterület az összes mezőgazdasági területhez képest</t>
  </si>
  <si>
    <t>Érzékeny természeti terület</t>
  </si>
  <si>
    <t>Egyes vadon élő fajok vagy társulások megőrzését célzó szerződésbe vont területek nagysága</t>
  </si>
  <si>
    <t>Szennyezőanyagok vízbázisokba jutásának mérséklését/megelőzését érintő terület</t>
  </si>
  <si>
    <t>Kedvezőtlen talajállapot javítása</t>
  </si>
  <si>
    <t>Mocsaras és vizes élőhelyek megóvása</t>
  </si>
  <si>
    <t>Ökológiai gazdálkodás támogatott területe</t>
  </si>
  <si>
    <t>Integrált gazdálkodás</t>
  </si>
  <si>
    <t>Talajvesztés által veszélyeztetett megművelt terület védelme (víz- és szélerózió)</t>
  </si>
  <si>
    <t>A talajba jutatott aktív hatóanyagok/vegyszerek csökkentése által érintett terület, (ezer hektár), 2005</t>
  </si>
  <si>
    <t>Natura 2000 mezőgazdasági terület</t>
  </si>
  <si>
    <t>A NATURA 2000 szántó- és gyepterületek a mezőgazdasági területből</t>
  </si>
  <si>
    <t>Támogatott NATURA 2000 szántó- és gyepterület</t>
  </si>
  <si>
    <t>Specifikus célkitűzés: Kedvezőtlen adottságú területeken a mezőgazdasági tevékenység fenntartása</t>
  </si>
  <si>
    <t>Kedvezőtlen adottságú terület</t>
  </si>
  <si>
    <t>Támogatott kedvezőtlen adottságú terület aránya a mezőgazdasági területből</t>
  </si>
  <si>
    <t>Kedvezőtlen adottságú területeken gazdálkodók száma</t>
  </si>
  <si>
    <t>Művelés felhagyása</t>
  </si>
  <si>
    <t>Parlagon hagyott szántóterületek aránya</t>
  </si>
  <si>
    <t>KSH-föld</t>
  </si>
  <si>
    <t>Specifikus célkitűzés: Erdészeti földterületek fenntartható használata, valamint az erdősültség növelése</t>
  </si>
  <si>
    <t>Az ország erdősültsége</t>
  </si>
  <si>
    <t>Erdőgazdálkodási célú területek aránya</t>
  </si>
  <si>
    <t>Erdőtelepítés</t>
  </si>
  <si>
    <t>Mezőgazdasági földterületek első erdősítése által érintett terület</t>
  </si>
  <si>
    <t>Őshonos, lombos erdőt alkotó fafajokból történő erdőtelepítés aránya</t>
  </si>
  <si>
    <t>Erdő-környezetvédelem</t>
  </si>
  <si>
    <t>Az erdő-környezetvédelmi programba bevont erdők területe</t>
  </si>
  <si>
    <t>Natura 2000 erdő</t>
  </si>
  <si>
    <t>Natura 2000 erdőterület</t>
  </si>
  <si>
    <t xml:space="preserve"> – ebből magánerdő</t>
  </si>
  <si>
    <t>Specifikus célkitűzés: Állatjóléti kifizetések biztosítása</t>
  </si>
  <si>
    <t>Állatjólét</t>
  </si>
  <si>
    <t>Állatjóléti és higiéniai célú támogatásban részesülő gazdaságok száma</t>
  </si>
  <si>
    <t>–</t>
  </si>
  <si>
    <t>Magas szintű tartástechnológia kialakításával létrehozott állattartási férőhely</t>
  </si>
  <si>
    <t>III. tengely: Az életminőség javítása a vidéki területeken és a gazdasági tevékenységek diverzifikációjának ösztönzése</t>
  </si>
  <si>
    <t>Általános célkitűzés: A vidéki lakosság életminőségének, jövedelmi és foglalkoztatottsági helyzetének javítása</t>
  </si>
  <si>
    <t>Jövedelem-szint</t>
  </si>
  <si>
    <t>A vidéki térségekben az 1 lakosra jutó átlagos jövedelem</t>
  </si>
  <si>
    <t>ezer Ft</t>
  </si>
  <si>
    <t>APEH SzJA adatok</t>
  </si>
  <si>
    <t>Specifikus célkitűzés: A vidéki foglalkoztatási feszültségek csökkentése, a jövedelemszerzési lehetőségek bővítése</t>
  </si>
  <si>
    <t>Vállalkozások száma</t>
  </si>
  <si>
    <t>Az 1-9 főt alkalmazó, vidéki területeken működő vállalkozások száma, (ezer vállalkozás), 2004</t>
  </si>
  <si>
    <t>ezer vállalkozás</t>
  </si>
  <si>
    <t>KSH TSTAR</t>
  </si>
  <si>
    <t>Nincs 2006-ra működő vállalkozások száma adat a TEIR-ben. Elindítottam az adatbekérést.</t>
  </si>
  <si>
    <t>Vállalkozássűrűség</t>
  </si>
  <si>
    <t>A vidéki területeken ezer főre jutó működő vállalkozások száma (db)</t>
  </si>
  <si>
    <t>Falusi szállás</t>
  </si>
  <si>
    <t>Falusi szállások vendéglátóinak száma</t>
  </si>
  <si>
    <t>Vendégek száma a falusi magánszálláshelyeken (külföldi/belföldi)</t>
  </si>
  <si>
    <t>34,24/108,98</t>
  </si>
  <si>
    <t>48/140</t>
  </si>
  <si>
    <t>23,58/124,99</t>
  </si>
  <si>
    <t>Falusi magánszálláshelyen eltöltött vendégéjszakák száma (külföldi/belföldi)</t>
  </si>
  <si>
    <t>ezer vendégéjszaka</t>
  </si>
  <si>
    <t>166,45/379,42</t>
  </si>
  <si>
    <t>188/417</t>
  </si>
  <si>
    <t>90,46/445,64</t>
  </si>
  <si>
    <t>Speciális célkitűzés: A vidéki életminőség javítása a kulturális és természeti értékek fenntartható, komplex hasznosításával</t>
  </si>
  <si>
    <t>Örökségvédelem</t>
  </si>
  <si>
    <t xml:space="preserve">A veszélyeztetett műemlékek aránya a vidéki térségekben </t>
  </si>
  <si>
    <t>FVM intézi. Ebben van előrehaladás?</t>
  </si>
  <si>
    <t>A falusi (vidéki) kulturális és természeti örökség bemutatása</t>
  </si>
  <si>
    <t>Leíró jellegű (a kistérségi menedzserek körében a vidékfejlesztésről készült 2005-ös felmérés alapján az ilyen jellegű aktivitások a települések hozzávetőlegesen 16%-ában találhatók meg) A leírás magában foglalja azokat a vidéki településeket, amelyeknek van bemutatóhelyük, amelyek bemutatják a vidéki életet, a hagyományokat, a természeti értékeket (falumúzeum, tájházak, egyedi táj stb., védett örökségnek minősülő értékek bemutatása) és a bemutató helyek számát.</t>
  </si>
  <si>
    <t>Alapállapot felmérése, tanulmánykészítés javasolt.</t>
  </si>
  <si>
    <t>A helyben előállított termékek értékesítésére szolgáló infrastruktúra (helyi piacok)</t>
  </si>
  <si>
    <t>Leíró jellegű (Csak kisszámú település rendelkezik a helyi termékek árusítására alkalmas piacterekkel. A leírás tartalmazza a megfelelő infrastruktúrával rendelkező és legalább hetente egyszer nyitva tartó vidéki helyi piacok számát és elhelyezkedését.)</t>
  </si>
  <si>
    <t>Specifikus célkitűzés: A vidéki lakosság számára nyújtott alapszolgáltatások fejlesztése</t>
  </si>
  <si>
    <t>Az alapszolgáltatások hozzáférhetősége</t>
  </si>
  <si>
    <t>Leíró jellegű: a program által támogatható szolgáltatásokat biztosító vidéki települések igényeinek javítása (szolgáltatásonként).</t>
  </si>
  <si>
    <t>Kontextushoz kapcsolódó alapindikátorok</t>
  </si>
  <si>
    <t>Horizontális (Program szint)</t>
  </si>
  <si>
    <t>Vidéki térségek kijelölése</t>
  </si>
  <si>
    <t>Az vidéki területek az OECD-módszertannak NEM megfelelő meghatározása (meghatározás: lásd 3.1 fejezet)</t>
  </si>
  <si>
    <r>
      <t>km</t>
    </r>
    <r>
      <rPr>
        <vertAlign val="superscript"/>
        <sz val="8"/>
        <rFont val="Times New Roman"/>
        <family val="1"/>
      </rPr>
      <t>2</t>
    </r>
  </si>
  <si>
    <t>76 831,51</t>
  </si>
  <si>
    <t>81 121</t>
  </si>
  <si>
    <t>76 907,20</t>
  </si>
  <si>
    <t>Települések száma</t>
  </si>
  <si>
    <t>2 907</t>
  </si>
  <si>
    <t>2 981</t>
  </si>
  <si>
    <t>Állandó lakosok száma</t>
  </si>
  <si>
    <t>4 568,45</t>
  </si>
  <si>
    <t>Vidéki térségek fontossága</t>
  </si>
  <si>
    <t>Vidéki térségek területe</t>
  </si>
  <si>
    <t>Vidéki területek népessége</t>
  </si>
  <si>
    <t>Bruttó hozzáadott érték a vidéki térségben</t>
  </si>
  <si>
    <t>Van 2006-os is.</t>
  </si>
  <si>
    <t>Foglalkoztatottság a vidéki térségekben</t>
  </si>
  <si>
    <t>KSH MRSTAR</t>
  </si>
  <si>
    <t>Mezőgazdasági földhasználat</t>
  </si>
  <si>
    <t>Szántóföld</t>
  </si>
  <si>
    <t>Állandó rét/legelő</t>
  </si>
  <si>
    <t>Évelő növények</t>
  </si>
  <si>
    <t>Mezőgazdaság üzemi szerkezete</t>
  </si>
  <si>
    <t>Gazdaságok száma</t>
  </si>
  <si>
    <t>Megművelt mezőgazdasági terület</t>
  </si>
  <si>
    <t>4 266,6</t>
  </si>
  <si>
    <t>4 180,0</t>
  </si>
  <si>
    <t>Átlagos birtokméret</t>
  </si>
  <si>
    <t>ha</t>
  </si>
  <si>
    <t>A gazdaságok megoszlása hasznosított mezőgazdasági terület alapján (5 hektár alatti/ 5-50 hektár közötti/50 hektárnál nagyobb gazdaságok)</t>
  </si>
  <si>
    <t>88,9/9,4/1,8</t>
  </si>
  <si>
    <t>83,0/14,0/3,0</t>
  </si>
  <si>
    <t>Átlagos gazdaságméret és megoszlás (2 EUME-nál kisebb/2-100 EUME közötti/100 EUME feletti gazdaságok)</t>
  </si>
  <si>
    <t>88,3/11,6/0,1</t>
  </si>
  <si>
    <t>81,1/18,0/1,0</t>
  </si>
  <si>
    <t>Munkaerő</t>
  </si>
  <si>
    <t>AWU</t>
  </si>
  <si>
    <t>462 740</t>
  </si>
  <si>
    <t>323 000</t>
  </si>
  <si>
    <t>Erdészet üzemi szerkezete</t>
  </si>
  <si>
    <t>Fakitermelésre alkalmas erdőterületek (FAWS)</t>
  </si>
  <si>
    <t>1 702,0</t>
  </si>
  <si>
    <t>2 028,0</t>
  </si>
  <si>
    <t>Fakitermelésre alkalmas terület (nem állami közintézmény/magán) aránya</t>
  </si>
  <si>
    <t>0,5/36,6</t>
  </si>
  <si>
    <t>0,5/42,0</t>
  </si>
  <si>
    <t>Átlagos magán erdőbirtok mérete</t>
  </si>
  <si>
    <t>Erdők termelékenysége</t>
  </si>
  <si>
    <t>Nettó átlagos éves volumennövekmény fakitermelésre alkalmas területeken</t>
  </si>
  <si>
    <r>
      <t>m</t>
    </r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>/év/ha</t>
    </r>
  </si>
  <si>
    <t>Földfelszín növényzete</t>
  </si>
  <si>
    <t>A mezőgazdasági/erdészeti/ természetes/mesterséges területek aránya</t>
  </si>
  <si>
    <t>68,2/20,2/5,9/5,7</t>
  </si>
  <si>
    <t>63,2/21,9/5,9/9,0</t>
  </si>
  <si>
    <t>KAT</t>
  </si>
  <si>
    <t>Mezőgazdasági terület megoszlása (KAT-on kívüli/egyéb KAT/különleges hátrányokkal érintett KAT)</t>
  </si>
  <si>
    <t>84,9/6,7/8,3</t>
  </si>
  <si>
    <t>Extenzív művelésű területek</t>
  </si>
  <si>
    <t>Extenzív szántóföldi növénytermesztésben hasznosított mezőgazdasági terület</t>
  </si>
  <si>
    <t>1 350,0</t>
  </si>
  <si>
    <t>1 860,0</t>
  </si>
  <si>
    <t>Extenzív legeltetéssel hasznosított mezőgazdasági terület</t>
  </si>
  <si>
    <t>Natura 2000 területek</t>
  </si>
  <si>
    <t>NATURA 2000 területek aránya az ország területéből</t>
  </si>
  <si>
    <t>Mezőgazdasági területek aránya a NATURA 2000 területeken belül</t>
  </si>
  <si>
    <t>NATURA 2000 erdőterület aránya</t>
  </si>
  <si>
    <t>Biodiverzitás: védett erdők</t>
  </si>
  <si>
    <t>A biodiverzitás, a táj és specifikus környezeti elemek fenntartása céljából megőrzött védett erdőterületek (EEFMK 4.9;/1.1/ 1.2/ 1.3/ és 2. osztályok)</t>
  </si>
  <si>
    <t>2000-2002</t>
  </si>
  <si>
    <t>0,2/3,6/0,6/15,7</t>
  </si>
  <si>
    <t>10,0/6,0/4,0/20,0</t>
  </si>
  <si>
    <t>Erdőterületek bővülése</t>
  </si>
  <si>
    <t>Erdő és egyéb fás terület átlagos éves növekedése</t>
  </si>
  <si>
    <t>ezer ha/év</t>
  </si>
  <si>
    <t>2000-2005</t>
  </si>
  <si>
    <t>Az erdei ökoszisztémák egészsége</t>
  </si>
  <si>
    <t>Fák/tűlevelűek/lombos fák aránya a 2-4 lombpusztulási kategóriákban</t>
  </si>
  <si>
    <t>21,5/24,2/21,0</t>
  </si>
  <si>
    <t>20,0/24,2/19,0</t>
  </si>
  <si>
    <t>Vízminőség</t>
  </si>
  <si>
    <t>A Magyarországon nitrátérzékeny területként lehatárolt területek aránya</t>
  </si>
  <si>
    <t>Vízfelhasználás</t>
  </si>
  <si>
    <t>Öntözött mezőgazdasági terület aránya</t>
  </si>
  <si>
    <t>Talaj- és vízbázisvédelem szempontjából védett erdők</t>
  </si>
  <si>
    <t>Elsődlegesen talaj- és vízvédelmet szolgáló erdő és egyéb fás terület aránya (EEFMK 5.1; 3.1 osztály)</t>
  </si>
  <si>
    <t>az összes erdőterület %-a</t>
  </si>
  <si>
    <t>2000–2002</t>
  </si>
  <si>
    <t>Népsűrűség</t>
  </si>
  <si>
    <t>Népsűrűség vidéken</t>
  </si>
  <si>
    <r>
      <t>lakosságszám/km</t>
    </r>
    <r>
      <rPr>
        <vertAlign val="superscript"/>
        <sz val="8"/>
        <rFont val="Times New Roman"/>
        <family val="1"/>
      </rPr>
      <t>2</t>
    </r>
  </si>
  <si>
    <t>0–14 éves lakosok aránya</t>
  </si>
  <si>
    <t>15–35/54–64 éves lakosok aránya</t>
  </si>
  <si>
    <t>64 év fölötti lakosok aránya</t>
  </si>
  <si>
    <t>Gazdaság szerkezete</t>
  </si>
  <si>
    <t>Bruttó hozzáadott érték aránya a primer szektorban</t>
  </si>
  <si>
    <t>Bruttó hozzáadott érték a szekunder szektorban</t>
  </si>
  <si>
    <t>Bruttó hozzáadott érték a tercier szektorban</t>
  </si>
  <si>
    <t>Foglalkoztatás szerkezete</t>
  </si>
  <si>
    <t>Foglalkoztatás a primer szektorban</t>
  </si>
  <si>
    <t>Foglalkoztatás a szekunder szektorban</t>
  </si>
  <si>
    <t>Foglalkoztatás a tercier szektorban</t>
  </si>
  <si>
    <t>Tartós munkanélküliség</t>
  </si>
  <si>
    <t>Tartós munkanélküliség az aktív népesség arányában</t>
  </si>
  <si>
    <t>Megküldte, ez alapján korrigálva. </t>
  </si>
  <si>
    <t xml:space="preserve">Iskolázottság </t>
  </si>
  <si>
    <t>Közép- és felsőfokú végzettségű személyek (25–64 évesek)</t>
  </si>
  <si>
    <t xml:space="preserve">Rossz adatot küldött, három hét múlva lesz jó adat. </t>
  </si>
  <si>
    <t>Internet-infrastruktúra</t>
  </si>
  <si>
    <t xml:space="preserve">Elsődleges DSL-lefedettség Magyarországon </t>
  </si>
  <si>
    <t>Nem értem egészen, milyen adat kell és hogy mi a különbség a 32-es és e között. A CMEF szerint a DG INFSO gyűjti, onnan kellene beszerezni.</t>
  </si>
  <si>
    <t>Kiegészítő nemzeti kontextusfüggő indikátorok</t>
  </si>
  <si>
    <t>Az átlagos birtokméret (egyéni gazdaságok/gazdasági szervezetek)</t>
  </si>
  <si>
    <t>3,5/486,8</t>
  </si>
  <si>
    <t>3,9/510</t>
  </si>
  <si>
    <t>Gazdaságok ellátottsága</t>
  </si>
  <si>
    <t>Traktorok száma</t>
  </si>
  <si>
    <t>KSH, GSZÖ2005</t>
  </si>
  <si>
    <t>Gabona-betakarítógépek száma</t>
  </si>
  <si>
    <t>Teljesítmény ellátottság</t>
  </si>
  <si>
    <t>Traktor vonóerő-kapacitás ezer ha mezőgazdasági területre</t>
  </si>
  <si>
    <t>kW</t>
  </si>
  <si>
    <t>KSH ÁMÖ 2000</t>
  </si>
  <si>
    <t>Traktorsűrűség</t>
  </si>
  <si>
    <t>100 ha mezőgazdasági területre jutó traktorállomány</t>
  </si>
  <si>
    <t>Kombájnsűrűség</t>
  </si>
  <si>
    <t>100 ha mezőgazdasági területre jutó gabona-betakarítógépek száma</t>
  </si>
  <si>
    <t>Természetvédelmi területek aránya</t>
  </si>
  <si>
    <t>Országos jelentőségű védett területek aránya</t>
  </si>
  <si>
    <t>Talajerő-visszapótlás</t>
  </si>
  <si>
    <t>Szervestrágyázott terület</t>
  </si>
  <si>
    <t>Műtrágyázott területen felhasznált műtrágya hatóanyag mennyiség (gazdasági szervezetek)</t>
  </si>
  <si>
    <t>Mezőgazdasági területre jutó értékesített műtrágya hatóanyag mennyiség</t>
  </si>
  <si>
    <t>Növényvédőszer- felhasználás</t>
  </si>
  <si>
    <t>1 562,1</t>
  </si>
  <si>
    <t>1 410,0</t>
  </si>
  <si>
    <t>1 392,2</t>
  </si>
  <si>
    <t>III. tengely: A vidéki területeken az életminőség javítása és a gazdasági tevékenység diverzifikációjának ösztönzése</t>
  </si>
  <si>
    <t>Regisztrált tartós munkanélküliek aránya a regisztrált munkanélkülieken belül a vidéki térségekben</t>
  </si>
  <si>
    <t> (I. tengely) A terv szövege szerint kb. 100 új szervezettámogatása a cél.</t>
  </si>
  <si>
    <t> (I. tengely) A termelői csoportok tagságának a teljes földterülete nem érintett a termelői csoportok tevékenységével. (pl. vetésváltás, állattenyésztés)</t>
  </si>
  <si>
    <t> Közösségi oltalom alatt álló termékek száma: 1db</t>
  </si>
  <si>
    <t>Tanulmány</t>
  </si>
  <si>
    <t>Gyűjtése javasolt
Monitoring webes adatgyűjtés</t>
  </si>
  <si>
    <t>KVVM</t>
  </si>
  <si>
    <t>KVVM
MME</t>
  </si>
  <si>
    <t>A tanulmányt igénylő indikátorokhoz az MTA TAKI megfelelő tudásbázissal rendelkezik. Részkutatásokat lehet végezni az AKI? KVVM, ÖBKI, TAKI bevonásával</t>
  </si>
  <si>
    <t>A KVVM-nél működik egy Természetvédelmi Infomárciós Rendszer, az adatkérés valószínűleg megfelelő forrásallokációt igényel.</t>
  </si>
  <si>
    <t>KVVM
TAKI</t>
  </si>
  <si>
    <t>Tanulmány v. extra forrás</t>
  </si>
  <si>
    <t>A KVVM-nél van egy országos kijelölés.</t>
  </si>
  <si>
    <t>ESZIR adatbázis</t>
  </si>
  <si>
    <t>MGSZH Erdészeti Igazgatóság</t>
  </si>
  <si>
    <t>Gyűjtése javasolt
Mindennapi Madaraink Monitoringja (MMM), Magyar Madártani Egyesület (MME)</t>
  </si>
  <si>
    <t>Mezőgazdasági hasznosítású magas természeti értékű területek (HNVA)</t>
  </si>
  <si>
    <t>NTSZ: TIM-pont (talajinformációs és monitoring pont)
KVVM: vízminőségre vonatkozó adatok</t>
  </si>
  <si>
    <t>JRC
TAKI</t>
  </si>
  <si>
    <t>Vízgyűjtő gazdálkodási tervek
víz erózió: TAKI
szél erózió: Debreceni egyetem (Lóki József)</t>
  </si>
  <si>
    <t>Varga Tamás (?)</t>
  </si>
  <si>
    <t>KVVM (?)</t>
  </si>
  <si>
    <t>MVH Energy Crops
hasznosítási kódlista</t>
  </si>
  <si>
    <t>KSH
TSTAR</t>
  </si>
  <si>
    <t>xdsl előfizetők aránya.
KSH 2007-től méri. Kaptunk választ a Bizottságtól, hogy van-e INFOSYS adat?</t>
  </si>
  <si>
    <t>KSH
MRSTAR</t>
  </si>
  <si>
    <r>
      <t>1000 t CO</t>
    </r>
    <r>
      <rPr>
        <vertAlign val="subscript"/>
        <sz val="8"/>
        <rFont val="Times New Roman"/>
        <family val="1"/>
      </rPr>
      <t xml:space="preserve">2 </t>
    </r>
    <r>
      <rPr>
        <sz val="8"/>
        <rFont val="Times New Roman"/>
        <family val="1"/>
      </rPr>
      <t xml:space="preserve">/ 
1000 t ammónia </t>
    </r>
  </si>
  <si>
    <t>9055 / 99,8</t>
  </si>
  <si>
    <t>OMSZ 2005 / KSH 2004</t>
  </si>
  <si>
    <t>8200 / 91,0</t>
  </si>
  <si>
    <t>ezer alkalmazott / foglalkoztatott</t>
  </si>
  <si>
    <t>KSH
népszámláls</t>
  </si>
  <si>
    <t>Számítás</t>
  </si>
  <si>
    <t>KSH
Nemzeti számlák</t>
  </si>
  <si>
    <t>2010-től gyűjtése javasolt, mivel megszűnik a vonatkozó EMGA konstrukció.
Csak akkor tudják megmondani, ha támogatást igényel!</t>
  </si>
  <si>
    <t>AKI (?)</t>
  </si>
  <si>
    <t>Bizonyos jogcímek összesítéséből származtatható, számítani kell.</t>
  </si>
  <si>
    <t>FMV/MVH</t>
  </si>
  <si>
    <t>FVM/MVH</t>
  </si>
  <si>
    <t>Magánerdőre: MGSZH Erdészeti Igazgatóság</t>
  </si>
  <si>
    <t>Nemzeti támogatás lesz: Agrárpiaci főosztály</t>
  </si>
  <si>
    <t>AKI / VÁTI (?)</t>
  </si>
  <si>
    <t>KVVM/FÖMI</t>
  </si>
  <si>
    <t>KVVM vagy MGSZH Erdészet</t>
  </si>
  <si>
    <t>MGSZH Erdészet</t>
  </si>
  <si>
    <t>TAKI</t>
  </si>
  <si>
    <t>Ahol GSZÖ van megadva forrásként, ott a legfrissebb 2005-ös adat; 
2007-es szeptemberben várható
Bázisérték korrekció az ÚMVST alapján
full training = közép- és felsőfokú
a % vetítési alapja az egyéni gazdálkodók száma = non-group holding</t>
  </si>
  <si>
    <t>2002-4 átlaga: 4060;
2003-5 átlaga: 4820;
2004-6 átlaga: 5550;
2005-7 átlaga: 5870 (előzetes!)</t>
  </si>
  <si>
    <t>MGSZH</t>
  </si>
  <si>
    <t>?</t>
  </si>
  <si>
    <t>2007. V. 31-én be nem vetett és kipusztult szántóterület: 143 816 ha; összes  szántó:  4 421 701 ha.
2004. V. 31-én be nem vetett szántóterület: 134 108 ha; összes szántó: 4 422 904 ha.</t>
  </si>
  <si>
    <t>Alkalmazott növényvédő szerek (gazdasági szervezetek): – gyomirtó</t>
  </si>
  <si>
    <t>Alkalmazott növényvédő szerek (gazdasági szervezetek): – gombaölő</t>
  </si>
  <si>
    <t>Alkalmazott növényvédő szerek (gazdasági szervezetek): – rovarirtó</t>
  </si>
  <si>
    <t>Alkalmazott növényvédő szerek (gazdasági szervezetek): – egyéb növényvédő szer</t>
  </si>
  <si>
    <t>Elsődleges adatforrás</t>
  </si>
  <si>
    <t/>
  </si>
  <si>
    <t>300 </t>
  </si>
  <si>
    <t>Magas minőségű termékek előállítása </t>
  </si>
  <si>
    <t xml:space="preserve">1000 t CO2 / 
1000 t ammónia </t>
  </si>
  <si>
    <t>km2</t>
  </si>
  <si>
    <t>lakosságszám/km2</t>
  </si>
  <si>
    <t>m3/év/ha</t>
  </si>
  <si>
    <t>MGSZH - erdészet</t>
  </si>
  <si>
    <t>TAKI - Tóth Tamás</t>
  </si>
  <si>
    <t>Nem lesz új adat.</t>
  </si>
  <si>
    <t>Felmérést igényel!!</t>
  </si>
  <si>
    <t>4. HÍRgyűjtemény (most alakul)</t>
  </si>
  <si>
    <t>KSH - Lengyel György</t>
  </si>
  <si>
    <t>AKI - Bíró Szabolcs</t>
  </si>
  <si>
    <t>VÁTI - Magócs Krisztina</t>
  </si>
  <si>
    <t>MME - Cserneczky Tamás (Hungarikum Konzorcium)</t>
  </si>
  <si>
    <t>VITUKI - Cserneczky Tamás (Hungarikum Konzorcium)</t>
  </si>
  <si>
    <t>Cserneczky Tamás (Hungarikum Konzorcium)</t>
  </si>
  <si>
    <t>Cserneczky Tamás (Hungarikum Konzorcium) - Pálvölgyi Tamás</t>
  </si>
  <si>
    <t xml:space="preserve">VM - Zobor Enikő </t>
  </si>
  <si>
    <t>VM- Bakti Krisztina</t>
  </si>
  <si>
    <t>VM - Barta István</t>
  </si>
  <si>
    <t>Adat gyűjtés felelőse</t>
  </si>
  <si>
    <t>MVH-tól kapott adatbázis alapján - Cserneczky Tamás (Hungarikum Konzorcium)</t>
  </si>
  <si>
    <t>MVH-tól kapott adatbázis alapján Energy Crops
hasznosítási kódlista</t>
  </si>
  <si>
    <t>2010-től gyűjtése javasolt, mivel a direkt támogatási konstrukció megszűnik, így nem fog rendelkezésre állni hivatalos adat
A hasznosítási kódlista alapján az MVH-tól kapott adatbázis alapján meg fogja tudni adni!! (Varga Tamás??)</t>
  </si>
  <si>
    <t>MVH-tól kapott adatbázis alapján</t>
  </si>
  <si>
    <t>FMV/MVH-tól kapott adatbázis alapján</t>
  </si>
  <si>
    <t>FVM/MVH-tól kapott adatbázis alapján</t>
  </si>
  <si>
    <t>FM hivatalok adatbázisa
MVH-tól kapott adatbázis alapján adatbázisa
A területalapú támogatás adatbázisából megadható, hogy mennyi a legelőhasznosítású terület</t>
  </si>
  <si>
    <t>VM Barta István</t>
  </si>
  <si>
    <t>VM Zobor Enikő</t>
  </si>
  <si>
    <t>VM Szilágyi Péter, AMC - Popovics Anett</t>
  </si>
  <si>
    <t>AMC - Pallóné dr. Kisérdi Imola</t>
  </si>
  <si>
    <t>? Definíció ? Forrás</t>
  </si>
  <si>
    <t>AKG releváns célprogramok + egyéb halas adat - VM</t>
  </si>
  <si>
    <t>FŐMI</t>
  </si>
  <si>
    <t>VM-MVH egyeztetés megállapodásai (2010.09.01.)</t>
  </si>
  <si>
    <t>1. AKI (Bíró Szabolcs) bevonása: Milyen növények, milyen arányban számíthatók be a mutatóba?
2. MVH adatkérés az AKI specifikációt követően</t>
  </si>
  <si>
    <t>ÚMVP Éves jelentésben megtalálható adat (CMEF tábla)</t>
  </si>
  <si>
    <t>Nem MVH-s adatkérés, ezt a mutatót az MgSZH tudja szolgáltatni. Második körben meg kell keresni Lucskai Attilát (VM)</t>
  </si>
  <si>
    <t>MVH adatkérés:
Támogatott határozattal rendelkező AKG/összes támogatott határozattal rendelkező SAPS</t>
  </si>
  <si>
    <t>MVH adatkérés:
Támogatott határozattal rendelkező MTÉT célprogram</t>
  </si>
  <si>
    <t>MVH adatkérés:
Támogatott határozattal rendelkező NATURA2000 gyep</t>
  </si>
  <si>
    <t>MVH adatkérés:
Támogatott határozattal rendelkező KAT/összes támogatott határozattal rendelkező SAPS</t>
  </si>
  <si>
    <t>MVH adatkérés:
összes KAT kérelmező regisztrációs szám (db)</t>
  </si>
  <si>
    <t>1. MVH adatkérés: Támogatott határozattal rendelkező EKG terület nagysága.
2. MVH adat hiányában MgSZH Erdészeti Igazgatóság megkeresése (Ali Tamás)</t>
  </si>
  <si>
    <t>MVH-s adatkérés: támogatott határozattal rendelkező SAPS energiaültetvény</t>
  </si>
  <si>
    <t>MVH-s adatkérés: támogatott határozattal rendelkező AKG</t>
  </si>
  <si>
    <t>MVH-s adatkérés: támogatott határozattal rendelkező 2 AKG célprogram</t>
  </si>
  <si>
    <t>MVH-s adatkérés: támogatott határozattal rendelkező AKG zonális és horizontális szántóföldi célprogramok</t>
  </si>
  <si>
    <t>MVH-s adatkérés: támogatott határozattal rendelkező AKG gyep célprogram</t>
  </si>
  <si>
    <t>MgSZH</t>
  </si>
  <si>
    <t>AMC</t>
  </si>
  <si>
    <t>Adatgazda</t>
  </si>
  <si>
    <t>Ezt a mutatót az MgSZH tudja szolgáltatni. Második körben meg kell keresni Lucskai Attilát (VM)
Várszegi Gábort esetleg (MgSzH)?</t>
  </si>
  <si>
    <t>Ezt a mutatót az MgSZH tudja szolgáltatni. Második körben meg kell keresni Lucskai Attilát (VM)
Várszegi Gábor (MgSZH)</t>
  </si>
  <si>
    <t>ok</t>
  </si>
  <si>
    <t>erdőtelepítésre van adat MgSZH-val (támogatási és hatósági nyilvántartás között van csúszás)</t>
  </si>
  <si>
    <t>Nem MVH-s adatkérés: Tóth Péter (VM), Ali Tamás (MgSZH) megkeresése
MgSZH OK</t>
  </si>
  <si>
    <t>Nem MVH-s adatkérés: Ali Tamás (MgSZH) megkeresése
MgSZH OK</t>
  </si>
  <si>
    <t>ID</t>
  </si>
  <si>
    <t>Termelői csoportok által lefedett mezőgazdasági terület </t>
  </si>
  <si>
    <t>Kulturális Örökségvédelmi Hivatal?</t>
  </si>
  <si>
    <t>VÁTInak van adata, de még egyeztetés szükséges.</t>
  </si>
  <si>
    <t>Horizontáli/tengelyszintű</t>
  </si>
  <si>
    <t>Főcsoport</t>
  </si>
  <si>
    <t>célkitűzés indikátor</t>
  </si>
  <si>
    <t>programszint</t>
  </si>
  <si>
    <t>további célkitűzés indikátor</t>
  </si>
  <si>
    <t>kontextus indikátor</t>
  </si>
  <si>
    <t>kiegészítő nemzeti kontextus indikátor</t>
  </si>
  <si>
    <t>I. tengely</t>
  </si>
  <si>
    <t>II. tengely</t>
  </si>
  <si>
    <t>III. tengely</t>
  </si>
  <si>
    <t>IV. tengely</t>
  </si>
  <si>
    <t>VÁTI</t>
  </si>
  <si>
    <t>2007-2009 átlaga (előzetes)</t>
  </si>
  <si>
    <t>36.5/54.0/14.4</t>
  </si>
  <si>
    <t>0.9/0.4/1.6/0.7</t>
  </si>
  <si>
    <t>89.4/1.9/8.6</t>
  </si>
  <si>
    <t>86.0/13.7/0.4</t>
  </si>
  <si>
    <t>3.7/488.6</t>
  </si>
  <si>
    <t>N/A</t>
  </si>
  <si>
    <t>5.7/7.4</t>
  </si>
  <si>
    <t>Forrás: ÚMVP 200-es évi gyorsjelentés CMEF tábla (G3 sheet)</t>
  </si>
  <si>
    <t>VM</t>
  </si>
  <si>
    <t>MME</t>
  </si>
  <si>
    <t>VITUKI</t>
  </si>
  <si>
    <t>0,6/42,0</t>
  </si>
  <si>
    <t>0,2/0,4/3,0/18,2</t>
  </si>
  <si>
    <t>18,5/27,2/17,1</t>
  </si>
  <si>
    <t>11,9/83,1/5</t>
  </si>
  <si>
    <t>Előzetes adat. 974 177 millió Ft, 280 Ft/euró árfolyamon átváltva.</t>
  </si>
  <si>
    <t>Előzetes adat. 10 842 447 millió Ft, 280 Ft/euró árfolyamon átváltva. Kivéve a számításból Budapest és Pest megye.</t>
  </si>
  <si>
    <t>Előzetes adat.</t>
  </si>
  <si>
    <t>2004-2006 átlaga</t>
  </si>
  <si>
    <t>Fakitermelésre alkalmas terület (nem állami közintézmény/magán/állami) aránya</t>
  </si>
  <si>
    <t>0,5/36,6/62,9</t>
  </si>
  <si>
    <t>0,5/42,0/57,5</t>
  </si>
  <si>
    <t>24,96/172,64</t>
  </si>
  <si>
    <t>109,95/577,77</t>
  </si>
  <si>
    <t>GKIeNET</t>
  </si>
  <si>
    <t>NHH</t>
  </si>
  <si>
    <t>HACS felmérés</t>
  </si>
  <si>
    <t>Nitrátérzékeny blokkok területe (forrás: MVH MEPAR adatbázis, nitrátérzékeny blokkok fedvénye), osztva Magyarország területével (forrás: Közigazgatási határok, FŐMI)</t>
  </si>
  <si>
    <t>VM saját nyilvántartása</t>
  </si>
  <si>
    <t>Termelői csoportok nettó árbevétele/a mezőgazdaság nettó árbevétele</t>
  </si>
  <si>
    <t>148/105/79/1</t>
  </si>
  <si>
    <t>AMC saját nyilvánatrtása</t>
  </si>
  <si>
    <t>TCS + TÉSZ száma</t>
  </si>
  <si>
    <t>KSH Nemzeti Számla Főosztály adatszolgáltatása</t>
  </si>
  <si>
    <t>KSH Nemzeti Számla Főosztály adatszolgáltatása: PPS mutató arányosítása az EU-25 átlaghoz</t>
  </si>
  <si>
    <t>VÁTI saját nyilvántartása és adatszolgáltatása</t>
  </si>
  <si>
    <t>Az egyes birtokméret-kategóriák összes termőterülete/az összes gazdaság száma</t>
  </si>
  <si>
    <t>KSH kontakt: Záhonyi Márta</t>
  </si>
  <si>
    <t>KSH Munkaerőfelmérés: Életmód, Foglalkoztatás és Oktatás statisztikai Főosztály adatszolgáltatása</t>
  </si>
  <si>
    <t>KSH-VÁTI</t>
  </si>
  <si>
    <t>Megyesoros bruttó hozzáadott érték: KSH Nemzeti Számlák Főosztálya adatszolgáltatása. Vidéki térségek lehatárolása: VÁTI</t>
  </si>
  <si>
    <t>KSH kontakt: Pábli Hajnalka</t>
  </si>
  <si>
    <t>A 2007-es összeírásban nem szerepeltek a gépek, így legközelebb 2013-ban lesz ezzel kapcsolatos adatgyűjtés</t>
  </si>
  <si>
    <t>KSH Gazdaságszerkezeti összeírás adata: szántóföldek aránya a mezőgazdasági területek nagyságához viszonyítva (CMEF definíció alapján)</t>
  </si>
  <si>
    <t>KSH Gazdaságszerkezeti összeírás adata: gyümölcs és szőlő ültetvények területe a mezőgazdasági területek nagyságához viszonyítva</t>
  </si>
  <si>
    <t>KSH Gazdaságszerkezeti összeírás adatszolgáltatása</t>
  </si>
  <si>
    <t>2005-ben volt utoljára ilyen jellegű adatgyűjtés, legközelebb 2013-ban lesz.</t>
  </si>
  <si>
    <t>Energiaközpont Kht.</t>
  </si>
  <si>
    <t>KSH Gazdaságszerkezeti összeírás adatszolgáltatása (CMEF definíció alapján)</t>
  </si>
  <si>
    <t>KSH Gazdaságszerkezeti összeírás adatszolgáltatása (CMEF definíció alapján): viszonítási alap a mezőgazdasági területek nagysága</t>
  </si>
  <si>
    <t>KSH Gazdaságszerkezeti összeírás adatszolgáltatása: a mezőgazdasági területek adatai</t>
  </si>
  <si>
    <t>KSH kontakt: Lengyel György</t>
  </si>
  <si>
    <t>KSH Nemzeti Számla Főosztály adatszolgáltatása: területi GDP adatok alapján számolt relatív szórás</t>
  </si>
  <si>
    <t>Népszámlálási adatok: KSH Népszámlálási Főosztály adatszolgáltatása. Vidéki térségek lehatárolása: VÁTI
Odavándorlások – elvándorlások az adott évben (állandó és ideiglenes)</t>
  </si>
  <si>
    <t>KSH kontakt: Branyiczkiné Géczy Gabriella</t>
  </si>
  <si>
    <t>MgSZH adatszolgáltatása</t>
  </si>
  <si>
    <t>KSH Mezőgazdasági Számlarendszer adataiból a CMEF vonatkozó módszertani útmutatása alapján</t>
  </si>
  <si>
    <t>KSH Szektorszámlák Főosztály adatszolgáltatása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</si>
</sst>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%"/>
    <numFmt numFmtId="166" formatCode="#,##0.000"/>
    <numFmt numFmtId="167" formatCode="#,##0\ &quot;Ft&quot;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vertAlign val="subscript"/>
      <sz val="8"/>
      <name val="Times New Roman"/>
      <family val="1"/>
    </font>
    <font>
      <b/>
      <i/>
      <sz val="8"/>
      <name val="Times New Roman"/>
      <family val="1"/>
    </font>
    <font>
      <vertAlign val="superscript"/>
      <sz val="8"/>
      <name val="Times New Roman"/>
      <family val="1"/>
    </font>
    <font>
      <i/>
      <sz val="8"/>
      <name val="Times New Roman"/>
      <family val="1"/>
    </font>
    <font>
      <b/>
      <sz val="8"/>
      <name val="Tahoma"/>
      <family val="2"/>
    </font>
    <font>
      <sz val="8"/>
      <name val="Arial"/>
      <family val="2"/>
    </font>
    <font>
      <sz val="8"/>
      <name val="Tahoma"/>
      <family val="2"/>
    </font>
    <font>
      <sz val="8"/>
      <name val="Calibri"/>
      <family val="2"/>
    </font>
    <font>
      <b/>
      <sz val="10"/>
      <color indexed="9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0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0" fillId="3" borderId="0" applyNumberFormat="0" applyBorder="0" applyAlignment="0" applyProtection="0"/>
    <xf numFmtId="0" fontId="24" fillId="20" borderId="1" applyNumberFormat="0" applyAlignment="0" applyProtection="0"/>
    <xf numFmtId="0" fontId="26" fillId="21" borderId="2" applyNumberFormat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2" fillId="7" borderId="1" applyNumberFormat="0" applyAlignment="0" applyProtection="0"/>
    <xf numFmtId="0" fontId="25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3" fillId="20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255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justify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vertical="center" wrapText="1"/>
    </xf>
    <xf numFmtId="16" fontId="3" fillId="0" borderId="14" xfId="0" applyNumberFormat="1" applyFont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vertical="center" wrapText="1"/>
    </xf>
    <xf numFmtId="0" fontId="3" fillId="6" borderId="13" xfId="0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vertical="center" wrapText="1"/>
    </xf>
    <xf numFmtId="0" fontId="3" fillId="6" borderId="14" xfId="0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3" fillId="22" borderId="17" xfId="0" applyFont="1" applyFill="1" applyBorder="1" applyAlignment="1">
      <alignment vertical="center" wrapText="1"/>
    </xf>
    <xf numFmtId="0" fontId="3" fillId="22" borderId="17" xfId="0" applyFont="1" applyFill="1" applyBorder="1" applyAlignment="1">
      <alignment horizontal="center" vertical="center" wrapText="1"/>
    </xf>
    <xf numFmtId="0" fontId="3" fillId="22" borderId="18" xfId="0" applyFont="1" applyFill="1" applyBorder="1" applyAlignment="1">
      <alignment vertical="center" wrapText="1"/>
    </xf>
    <xf numFmtId="0" fontId="3" fillId="6" borderId="16" xfId="0" applyFont="1" applyFill="1" applyBorder="1" applyAlignment="1">
      <alignment horizontal="center" vertical="center" wrapText="1"/>
    </xf>
    <xf numFmtId="0" fontId="3" fillId="6" borderId="17" xfId="0" applyFont="1" applyFill="1" applyBorder="1" applyAlignment="1">
      <alignment vertical="center" wrapText="1"/>
    </xf>
    <xf numFmtId="0" fontId="3" fillId="6" borderId="17" xfId="0" applyFont="1" applyFill="1" applyBorder="1" applyAlignment="1">
      <alignment horizontal="center" vertical="center" wrapText="1"/>
    </xf>
    <xf numFmtId="0" fontId="3" fillId="6" borderId="18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center" wrapText="1"/>
    </xf>
    <xf numFmtId="0" fontId="9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22" borderId="14" xfId="0" applyFont="1" applyFill="1" applyBorder="1" applyAlignment="1">
      <alignment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22" borderId="13" xfId="0" applyFont="1" applyFill="1" applyBorder="1" applyAlignment="1">
      <alignment horizontal="center" vertical="center" wrapText="1"/>
    </xf>
    <xf numFmtId="0" fontId="3" fillId="22" borderId="14" xfId="0" applyFont="1" applyFill="1" applyBorder="1" applyAlignment="1">
      <alignment horizontal="center" vertical="center" wrapText="1"/>
    </xf>
    <xf numFmtId="0" fontId="3" fillId="22" borderId="15" xfId="0" applyFont="1" applyFill="1" applyBorder="1" applyAlignment="1">
      <alignment horizontal="center" vertical="center" wrapText="1"/>
    </xf>
    <xf numFmtId="0" fontId="3" fillId="22" borderId="16" xfId="0" applyFont="1" applyFill="1" applyBorder="1" applyAlignment="1">
      <alignment horizontal="center" vertical="center" wrapText="1"/>
    </xf>
    <xf numFmtId="0" fontId="3" fillId="22" borderId="18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vertical="center" wrapText="1"/>
    </xf>
    <xf numFmtId="0" fontId="3" fillId="24" borderId="13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vertical="center" wrapText="1"/>
    </xf>
    <xf numFmtId="0" fontId="3" fillId="20" borderId="14" xfId="0" applyFont="1" applyFill="1" applyBorder="1" applyAlignment="1">
      <alignment vertical="center" wrapText="1"/>
    </xf>
    <xf numFmtId="0" fontId="3" fillId="20" borderId="14" xfId="0" applyFont="1" applyFill="1" applyBorder="1" applyAlignment="1">
      <alignment horizontal="center" vertical="center" wrapText="1"/>
    </xf>
    <xf numFmtId="0" fontId="3" fillId="20" borderId="17" xfId="0" applyFont="1" applyFill="1" applyBorder="1" applyAlignment="1">
      <alignment vertical="center" wrapText="1"/>
    </xf>
    <xf numFmtId="0" fontId="3" fillId="20" borderId="17" xfId="0" applyFont="1" applyFill="1" applyBorder="1" applyAlignment="1">
      <alignment horizontal="center" vertical="center" wrapText="1"/>
    </xf>
    <xf numFmtId="0" fontId="3" fillId="20" borderId="18" xfId="0" applyFont="1" applyFill="1" applyBorder="1" applyAlignment="1">
      <alignment vertical="center" wrapText="1"/>
    </xf>
    <xf numFmtId="0" fontId="3" fillId="4" borderId="14" xfId="0" applyFont="1" applyFill="1" applyBorder="1" applyAlignment="1">
      <alignment horizontal="justify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justify"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3" fillId="22" borderId="15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3" fillId="4" borderId="20" xfId="0" applyFont="1" applyFill="1" applyBorder="1" applyAlignment="1">
      <alignment vertical="center" wrapText="1"/>
    </xf>
    <xf numFmtId="0" fontId="3" fillId="22" borderId="22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0" xfId="0" applyFont="1" applyBorder="1" applyAlignment="1">
      <alignment vertical="center" wrapText="1"/>
    </xf>
    <xf numFmtId="0" fontId="3" fillId="0" borderId="20" xfId="0" applyFont="1" applyBorder="1" applyAlignment="1">
      <alignment horizontal="center" vertical="center" wrapText="1"/>
    </xf>
    <xf numFmtId="0" fontId="6" fillId="0" borderId="24" xfId="0" applyFont="1" applyBorder="1" applyAlignment="1">
      <alignment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24" xfId="0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justify" vertical="center" wrapText="1"/>
    </xf>
    <xf numFmtId="0" fontId="3" fillId="0" borderId="2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justify" vertical="center" wrapText="1"/>
    </xf>
    <xf numFmtId="0" fontId="4" fillId="0" borderId="25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3" fillId="4" borderId="22" xfId="0" applyFont="1" applyFill="1" applyBorder="1" applyAlignment="1">
      <alignment vertical="center" wrapText="1"/>
    </xf>
    <xf numFmtId="0" fontId="3" fillId="6" borderId="22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horizontal="justify" vertical="center" wrapText="1"/>
    </xf>
    <xf numFmtId="0" fontId="3" fillId="6" borderId="22" xfId="0" applyFont="1" applyFill="1" applyBorder="1" applyAlignment="1">
      <alignment horizontal="justify" vertical="center" wrapText="1"/>
    </xf>
    <xf numFmtId="0" fontId="3" fillId="22" borderId="22" xfId="0" applyFont="1" applyFill="1" applyBorder="1" applyAlignment="1">
      <alignment vertical="center" wrapText="1"/>
    </xf>
    <xf numFmtId="0" fontId="3" fillId="4" borderId="20" xfId="0" applyFont="1" applyFill="1" applyBorder="1" applyAlignment="1">
      <alignment horizontal="justify" vertical="center" wrapText="1"/>
    </xf>
    <xf numFmtId="0" fontId="3" fillId="6" borderId="20" xfId="0" applyFont="1" applyFill="1" applyBorder="1" applyAlignment="1">
      <alignment vertical="center" wrapText="1"/>
    </xf>
    <xf numFmtId="0" fontId="3" fillId="6" borderId="20" xfId="0" applyFont="1" applyFill="1" applyBorder="1" applyAlignment="1">
      <alignment horizontal="justify" vertical="center" wrapText="1"/>
    </xf>
    <xf numFmtId="0" fontId="3" fillId="22" borderId="23" xfId="0" applyFont="1" applyFill="1" applyBorder="1" applyAlignment="1">
      <alignment vertical="center" wrapText="1"/>
    </xf>
    <xf numFmtId="0" fontId="6" fillId="0" borderId="27" xfId="0" applyFont="1" applyBorder="1" applyAlignment="1">
      <alignment vertical="center"/>
    </xf>
    <xf numFmtId="0" fontId="3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vertical="center"/>
    </xf>
    <xf numFmtId="0" fontId="3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vertical="center"/>
    </xf>
    <xf numFmtId="0" fontId="3" fillId="0" borderId="32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4" fillId="0" borderId="33" xfId="0" applyFont="1" applyBorder="1" applyAlignment="1">
      <alignment vertical="center"/>
    </xf>
    <xf numFmtId="0" fontId="3" fillId="0" borderId="34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7" xfId="0" applyFont="1" applyBorder="1" applyAlignment="1">
      <alignment vertical="center"/>
    </xf>
    <xf numFmtId="0" fontId="3" fillId="0" borderId="31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justify" vertical="center" wrapText="1"/>
    </xf>
    <xf numFmtId="0" fontId="3" fillId="0" borderId="34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left" vertical="center"/>
    </xf>
    <xf numFmtId="0" fontId="4" fillId="0" borderId="25" xfId="0" applyFont="1" applyBorder="1" applyAlignment="1">
      <alignment horizontal="justify" vertical="center"/>
    </xf>
    <xf numFmtId="0" fontId="4" fillId="0" borderId="30" xfId="0" applyFont="1" applyBorder="1" applyAlignment="1">
      <alignment horizontal="justify" vertical="center"/>
    </xf>
    <xf numFmtId="0" fontId="4" fillId="0" borderId="33" xfId="0" applyFont="1" applyBorder="1" applyAlignment="1">
      <alignment horizontal="left" vertical="center"/>
    </xf>
    <xf numFmtId="0" fontId="4" fillId="0" borderId="34" xfId="0" applyFont="1" applyBorder="1" applyAlignment="1">
      <alignment horizontal="justify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3" fillId="6" borderId="22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6" borderId="20" xfId="0" applyFont="1" applyFill="1" applyBorder="1" applyAlignment="1">
      <alignment horizontal="center" vertical="center" wrapText="1"/>
    </xf>
    <xf numFmtId="0" fontId="3" fillId="22" borderId="23" xfId="0" applyFont="1" applyFill="1" applyBorder="1" applyAlignment="1">
      <alignment horizontal="center" vertical="center" wrapText="1"/>
    </xf>
    <xf numFmtId="0" fontId="4" fillId="0" borderId="35" xfId="0" applyFont="1" applyBorder="1" applyAlignment="1">
      <alignment vertical="center"/>
    </xf>
    <xf numFmtId="0" fontId="3" fillId="20" borderId="14" xfId="0" applyFont="1" applyFill="1" applyBorder="1" applyAlignment="1">
      <alignment horizontal="left" vertical="center" wrapText="1"/>
    </xf>
    <xf numFmtId="0" fontId="3" fillId="22" borderId="27" xfId="0" applyFont="1" applyFill="1" applyBorder="1" applyAlignment="1">
      <alignment horizontal="center" vertical="center" wrapText="1"/>
    </xf>
    <xf numFmtId="0" fontId="3" fillId="22" borderId="36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3" fontId="3" fillId="22" borderId="27" xfId="0" applyNumberFormat="1" applyFont="1" applyFill="1" applyBorder="1" applyAlignment="1">
      <alignment horizontal="center" vertical="center" wrapText="1"/>
    </xf>
    <xf numFmtId="0" fontId="3" fillId="22" borderId="29" xfId="0" applyFont="1" applyFill="1" applyBorder="1" applyAlignment="1">
      <alignment horizontal="center" vertical="center" wrapText="1"/>
    </xf>
    <xf numFmtId="0" fontId="3" fillId="22" borderId="3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12" fillId="0" borderId="0" xfId="0" applyFont="1" applyFill="1" applyAlignment="1">
      <alignment/>
    </xf>
    <xf numFmtId="0" fontId="12" fillId="0" borderId="14" xfId="0" applyFont="1" applyFill="1" applyBorder="1" applyAlignment="1">
      <alignment/>
    </xf>
    <xf numFmtId="0" fontId="12" fillId="0" borderId="14" xfId="0" applyFont="1" applyFill="1" applyBorder="1" applyAlignment="1">
      <alignment horizont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/>
    </xf>
    <xf numFmtId="1" fontId="12" fillId="0" borderId="14" xfId="0" applyNumberFormat="1" applyFont="1" applyFill="1" applyBorder="1" applyAlignment="1">
      <alignment horizontal="center" vertical="center" wrapText="1"/>
    </xf>
    <xf numFmtId="164" fontId="12" fillId="0" borderId="14" xfId="0" applyNumberFormat="1" applyFont="1" applyFill="1" applyBorder="1" applyAlignment="1">
      <alignment horizontal="center" vertical="center" wrapText="1"/>
    </xf>
    <xf numFmtId="165" fontId="12" fillId="0" borderId="14" xfId="0" applyNumberFormat="1" applyFont="1" applyFill="1" applyBorder="1" applyAlignment="1">
      <alignment horizontal="center" vertical="center" wrapText="1"/>
    </xf>
    <xf numFmtId="9" fontId="12" fillId="0" borderId="14" xfId="0" applyNumberFormat="1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wrapText="1"/>
    </xf>
    <xf numFmtId="0" fontId="12" fillId="0" borderId="14" xfId="0" applyFont="1" applyFill="1" applyBorder="1" applyAlignment="1">
      <alignment horizontal="center"/>
    </xf>
    <xf numFmtId="4" fontId="12" fillId="0" borderId="14" xfId="0" applyNumberFormat="1" applyFont="1" applyFill="1" applyBorder="1" applyAlignment="1">
      <alignment horizontal="center" vertical="center" wrapText="1"/>
    </xf>
    <xf numFmtId="0" fontId="12" fillId="12" borderId="14" xfId="0" applyFont="1" applyFill="1" applyBorder="1" applyAlignment="1">
      <alignment horizontal="center" wrapText="1"/>
    </xf>
    <xf numFmtId="10" fontId="12" fillId="0" borderId="14" xfId="0" applyNumberFormat="1" applyFont="1" applyFill="1" applyBorder="1" applyAlignment="1">
      <alignment horizontal="center" vertical="center"/>
    </xf>
    <xf numFmtId="2" fontId="12" fillId="0" borderId="14" xfId="0" applyNumberFormat="1" applyFont="1" applyFill="1" applyBorder="1" applyAlignment="1">
      <alignment horizontal="center" vertical="center"/>
    </xf>
    <xf numFmtId="2" fontId="12" fillId="0" borderId="14" xfId="0" applyNumberFormat="1" applyFont="1" applyFill="1" applyBorder="1" applyAlignment="1">
      <alignment horizontal="center" vertical="center" wrapText="1"/>
    </xf>
    <xf numFmtId="166" fontId="12" fillId="0" borderId="14" xfId="0" applyNumberFormat="1" applyFont="1" applyFill="1" applyBorder="1" applyAlignment="1">
      <alignment horizontal="center" vertical="center" wrapText="1"/>
    </xf>
    <xf numFmtId="2" fontId="12" fillId="0" borderId="0" xfId="0" applyNumberFormat="1" applyFont="1" applyFill="1" applyAlignment="1">
      <alignment/>
    </xf>
    <xf numFmtId="0" fontId="12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13" fillId="25" borderId="14" xfId="0" applyFont="1" applyFill="1" applyBorder="1" applyAlignment="1">
      <alignment horizontal="center" vertical="center" wrapText="1"/>
    </xf>
    <xf numFmtId="0" fontId="12" fillId="0" borderId="14" xfId="53" applyFont="1" applyFill="1" applyBorder="1" applyAlignment="1">
      <alignment horizontal="center" vertical="center"/>
      <protection/>
    </xf>
    <xf numFmtId="0" fontId="12" fillId="0" borderId="14" xfId="53" applyFont="1" applyFill="1" applyBorder="1" applyAlignment="1">
      <alignment horizontal="center" vertical="center" wrapText="1"/>
      <protection/>
    </xf>
    <xf numFmtId="2" fontId="12" fillId="0" borderId="14" xfId="53" applyNumberFormat="1" applyFont="1" applyFill="1" applyBorder="1" applyAlignment="1">
      <alignment horizontal="center" vertical="center"/>
      <protection/>
    </xf>
    <xf numFmtId="0" fontId="12" fillId="0" borderId="14" xfId="53" applyFont="1" applyFill="1" applyBorder="1" applyAlignment="1">
      <alignment horizontal="center" wrapText="1"/>
      <protection/>
    </xf>
    <xf numFmtId="16" fontId="12" fillId="0" borderId="14" xfId="53" applyNumberFormat="1" applyFont="1" applyFill="1" applyBorder="1" applyAlignment="1">
      <alignment horizontal="center" vertical="center" wrapText="1"/>
      <protection/>
    </xf>
    <xf numFmtId="0" fontId="12" fillId="0" borderId="14" xfId="0" applyFont="1" applyFill="1" applyBorder="1" applyAlignment="1">
      <alignment vertical="center"/>
    </xf>
    <xf numFmtId="0" fontId="14" fillId="20" borderId="14" xfId="0" applyFont="1" applyFill="1" applyBorder="1" applyAlignment="1">
      <alignment wrapText="1"/>
    </xf>
    <xf numFmtId="1" fontId="14" fillId="20" borderId="14" xfId="0" applyNumberFormat="1" applyFont="1" applyFill="1" applyBorder="1" applyAlignment="1">
      <alignment wrapText="1"/>
    </xf>
    <xf numFmtId="0" fontId="14" fillId="0" borderId="0" xfId="0" applyFont="1" applyAlignment="1">
      <alignment wrapText="1"/>
    </xf>
    <xf numFmtId="0" fontId="0" fillId="0" borderId="0" xfId="0" applyAlignment="1">
      <alignment wrapText="1"/>
    </xf>
    <xf numFmtId="1" fontId="0" fillId="0" borderId="0" xfId="0" applyNumberFormat="1" applyAlignment="1">
      <alignment wrapText="1"/>
    </xf>
    <xf numFmtId="0" fontId="14" fillId="20" borderId="0" xfId="0" applyFont="1" applyFill="1" applyAlignment="1">
      <alignment wrapText="1"/>
    </xf>
    <xf numFmtId="167" fontId="0" fillId="0" borderId="0" xfId="0" applyNumberFormat="1" applyAlignment="1">
      <alignment wrapText="1"/>
    </xf>
    <xf numFmtId="0" fontId="3" fillId="6" borderId="37" xfId="0" applyFont="1" applyFill="1" applyBorder="1" applyAlignment="1">
      <alignment vertical="center" wrapText="1"/>
    </xf>
    <xf numFmtId="0" fontId="3" fillId="6" borderId="38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3" fillId="22" borderId="13" xfId="0" applyFont="1" applyFill="1" applyBorder="1" applyAlignment="1">
      <alignment horizontal="center" vertical="center" wrapText="1"/>
    </xf>
    <xf numFmtId="0" fontId="3" fillId="22" borderId="14" xfId="0" applyFont="1" applyFill="1" applyBorder="1" applyAlignment="1">
      <alignment vertical="center" wrapText="1"/>
    </xf>
    <xf numFmtId="0" fontId="3" fillId="4" borderId="39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vertical="center" wrapText="1"/>
    </xf>
    <xf numFmtId="0" fontId="3" fillId="4" borderId="14" xfId="0" applyFont="1" applyFill="1" applyBorder="1" applyAlignment="1">
      <alignment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3" fillId="4" borderId="41" xfId="0" applyFont="1" applyFill="1" applyBorder="1" applyAlignment="1">
      <alignment horizontal="center" vertical="center" wrapText="1"/>
    </xf>
    <xf numFmtId="0" fontId="3" fillId="4" borderId="4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37" xfId="0" applyFont="1" applyBorder="1" applyAlignment="1">
      <alignment vertical="center" wrapText="1"/>
    </xf>
    <xf numFmtId="0" fontId="3" fillId="0" borderId="44" xfId="0" applyFont="1" applyBorder="1" applyAlignment="1">
      <alignment vertical="center" wrapText="1"/>
    </xf>
    <xf numFmtId="0" fontId="3" fillId="0" borderId="38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22" borderId="22" xfId="0" applyFont="1" applyFill="1" applyBorder="1" applyAlignment="1">
      <alignment horizontal="center" vertical="center" wrapText="1"/>
    </xf>
    <xf numFmtId="0" fontId="3" fillId="22" borderId="20" xfId="0" applyFont="1" applyFill="1" applyBorder="1" applyAlignment="1">
      <alignment horizontal="center" vertical="center" wrapText="1"/>
    </xf>
    <xf numFmtId="0" fontId="3" fillId="22" borderId="21" xfId="0" applyFont="1" applyFill="1" applyBorder="1" applyAlignment="1">
      <alignment horizontal="center" vertical="center" wrapText="1"/>
    </xf>
    <xf numFmtId="0" fontId="3" fillId="22" borderId="42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43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35" xfId="0" applyFont="1" applyBorder="1" applyAlignment="1">
      <alignment vertical="center" wrapText="1"/>
    </xf>
    <xf numFmtId="0" fontId="4" fillId="0" borderId="40" xfId="0" applyFont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0" fontId="3" fillId="4" borderId="37" xfId="0" applyFont="1" applyFill="1" applyBorder="1" applyAlignment="1">
      <alignment vertical="center" wrapText="1"/>
    </xf>
    <xf numFmtId="0" fontId="3" fillId="4" borderId="44" xfId="0" applyFont="1" applyFill="1" applyBorder="1" applyAlignment="1">
      <alignment vertical="center" wrapText="1"/>
    </xf>
    <xf numFmtId="0" fontId="3" fillId="4" borderId="38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 wrapText="1"/>
    </xf>
    <xf numFmtId="0" fontId="3" fillId="0" borderId="42" xfId="0" applyFont="1" applyFill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0" fontId="3" fillId="24" borderId="37" xfId="0" applyFont="1" applyFill="1" applyBorder="1" applyAlignment="1">
      <alignment vertical="center" wrapText="1"/>
    </xf>
    <xf numFmtId="0" fontId="3" fillId="24" borderId="44" xfId="0" applyFont="1" applyFill="1" applyBorder="1" applyAlignment="1">
      <alignment vertical="center" wrapText="1"/>
    </xf>
    <xf numFmtId="0" fontId="3" fillId="24" borderId="38" xfId="0" applyFont="1" applyFill="1" applyBorder="1" applyAlignment="1">
      <alignment vertical="center" wrapText="1"/>
    </xf>
    <xf numFmtId="0" fontId="3" fillId="0" borderId="45" xfId="0" applyFont="1" applyBorder="1" applyAlignment="1">
      <alignment vertical="center" wrapText="1"/>
    </xf>
    <xf numFmtId="0" fontId="3" fillId="6" borderId="21" xfId="0" applyFont="1" applyFill="1" applyBorder="1" applyAlignment="1">
      <alignment vertical="center" wrapText="1"/>
    </xf>
    <xf numFmtId="0" fontId="3" fillId="6" borderId="42" xfId="0" applyFont="1" applyFill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3" fillId="0" borderId="49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27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3" fillId="6" borderId="13" xfId="0" applyFont="1" applyFill="1" applyBorder="1" applyAlignment="1">
      <alignment horizontal="center" vertical="center" wrapText="1"/>
    </xf>
    <xf numFmtId="0" fontId="3" fillId="6" borderId="16" xfId="0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justify" vertical="center" wrapText="1"/>
    </xf>
    <xf numFmtId="0" fontId="3" fillId="6" borderId="17" xfId="0" applyFont="1" applyFill="1" applyBorder="1" applyAlignment="1">
      <alignment horizontal="justify" vertical="center" wrapText="1"/>
    </xf>
    <xf numFmtId="0" fontId="3" fillId="6" borderId="14" xfId="0" applyFont="1" applyFill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justify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Comma" xfId="43"/>
    <cellStyle name="Comma [0]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rmal 2" xfId="53"/>
    <cellStyle name="Note" xfId="54"/>
    <cellStyle name="Output" xfId="55"/>
    <cellStyle name="Currency" xfId="56"/>
    <cellStyle name="Currency [0]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77"/>
  <sheetViews>
    <sheetView tabSelected="1" zoomScaleSheetLayoutView="110" zoomScalePageLayoutView="0" workbookViewId="0" topLeftCell="A1">
      <pane xSplit="8" ySplit="1" topLeftCell="I2" activePane="bottomRight" state="frozen"/>
      <selection pane="topLeft" activeCell="A1" sqref="A1"/>
      <selection pane="topRight" activeCell="I1" sqref="I1"/>
      <selection pane="bottomLeft" activeCell="A2" sqref="A2"/>
      <selection pane="bottomRight" activeCell="S108" sqref="S108"/>
    </sheetView>
  </sheetViews>
  <sheetFormatPr defaultColWidth="9.140625" defaultRowHeight="25.5" customHeight="1"/>
  <cols>
    <col min="1" max="1" width="6.00390625" style="149" customWidth="1"/>
    <col min="2" max="2" width="15.28125" style="167" customWidth="1"/>
    <col min="3" max="3" width="10.421875" style="167" customWidth="1"/>
    <col min="4" max="4" width="9.28125" style="149" customWidth="1"/>
    <col min="5" max="5" width="8.140625" style="168" customWidth="1"/>
    <col min="6" max="6" width="14.28125" style="149" hidden="1" customWidth="1"/>
    <col min="7" max="7" width="11.140625" style="168" customWidth="1"/>
    <col min="8" max="8" width="27.140625" style="149" customWidth="1"/>
    <col min="9" max="9" width="10.00390625" style="149" customWidth="1"/>
    <col min="10" max="10" width="7.28125" style="149" customWidth="1"/>
    <col min="11" max="11" width="9.140625" style="149" customWidth="1"/>
    <col min="12" max="12" width="7.8515625" style="149" customWidth="1"/>
    <col min="13" max="14" width="10.8515625" style="149" hidden="1" customWidth="1"/>
    <col min="15" max="16" width="0" style="149" hidden="1" customWidth="1"/>
    <col min="17" max="17" width="9.140625" style="169" customWidth="1"/>
    <col min="18" max="18" width="10.00390625" style="169" bestFit="1" customWidth="1"/>
    <col min="19" max="19" width="29.7109375" style="170" customWidth="1"/>
    <col min="20" max="20" width="14.421875" style="149" customWidth="1"/>
    <col min="21" max="21" width="33.00390625" style="167" customWidth="1"/>
    <col min="22" max="22" width="10.00390625" style="149" bestFit="1" customWidth="1"/>
    <col min="23" max="16384" width="9.140625" style="149" customWidth="1"/>
  </cols>
  <sheetData>
    <row r="1" spans="1:21" ht="51">
      <c r="A1" s="171" t="s">
        <v>754</v>
      </c>
      <c r="B1" s="171" t="s">
        <v>759</v>
      </c>
      <c r="C1" s="171" t="s">
        <v>758</v>
      </c>
      <c r="D1" s="171" t="s">
        <v>747</v>
      </c>
      <c r="E1" s="171" t="s">
        <v>140</v>
      </c>
      <c r="F1" s="171" t="s">
        <v>730</v>
      </c>
      <c r="G1" s="171" t="s">
        <v>141</v>
      </c>
      <c r="H1" s="171" t="s">
        <v>96</v>
      </c>
      <c r="I1" s="171" t="s">
        <v>97</v>
      </c>
      <c r="J1" s="171" t="s">
        <v>176</v>
      </c>
      <c r="K1" s="171" t="s">
        <v>177</v>
      </c>
      <c r="L1" s="171" t="s">
        <v>145</v>
      </c>
      <c r="M1" s="171" t="s">
        <v>146</v>
      </c>
      <c r="N1" s="171" t="s">
        <v>692</v>
      </c>
      <c r="O1" s="171" t="s">
        <v>147</v>
      </c>
      <c r="P1" s="171" t="s">
        <v>148</v>
      </c>
      <c r="Q1" s="171" t="s">
        <v>95</v>
      </c>
      <c r="R1" s="171" t="s">
        <v>148</v>
      </c>
      <c r="S1" s="171" t="s">
        <v>100</v>
      </c>
      <c r="T1" s="171" t="s">
        <v>149</v>
      </c>
      <c r="U1" s="171" t="s">
        <v>57</v>
      </c>
    </row>
    <row r="2" spans="1:21" ht="33.75">
      <c r="A2" s="150">
        <v>1</v>
      </c>
      <c r="B2" s="151" t="s">
        <v>760</v>
      </c>
      <c r="C2" s="151" t="s">
        <v>761</v>
      </c>
      <c r="D2" s="150" t="s">
        <v>182</v>
      </c>
      <c r="E2" s="152">
        <v>1</v>
      </c>
      <c r="F2" s="152"/>
      <c r="G2" s="152" t="s">
        <v>179</v>
      </c>
      <c r="H2" s="152" t="s">
        <v>180</v>
      </c>
      <c r="I2" s="152" t="s">
        <v>164</v>
      </c>
      <c r="J2" s="152">
        <v>2006</v>
      </c>
      <c r="K2" s="152">
        <v>62.2</v>
      </c>
      <c r="L2" s="152" t="s">
        <v>181</v>
      </c>
      <c r="M2" s="152" t="s">
        <v>182</v>
      </c>
      <c r="N2" s="152" t="s">
        <v>182</v>
      </c>
      <c r="O2" s="152" t="s">
        <v>183</v>
      </c>
      <c r="P2" s="152">
        <v>62.6</v>
      </c>
      <c r="Q2" s="152">
        <v>2008</v>
      </c>
      <c r="R2" s="152">
        <v>15742.07</v>
      </c>
      <c r="S2" s="152" t="s">
        <v>101</v>
      </c>
      <c r="T2" s="152"/>
      <c r="U2" s="151" t="s">
        <v>812</v>
      </c>
    </row>
    <row r="3" spans="1:21" ht="22.5" customHeight="1">
      <c r="A3" s="150">
        <v>2</v>
      </c>
      <c r="B3" s="151" t="s">
        <v>760</v>
      </c>
      <c r="C3" s="151" t="s">
        <v>761</v>
      </c>
      <c r="D3" s="150" t="s">
        <v>182</v>
      </c>
      <c r="E3" s="152">
        <v>1</v>
      </c>
      <c r="F3" s="152"/>
      <c r="G3" s="152" t="s">
        <v>179</v>
      </c>
      <c r="H3" s="152" t="s">
        <v>185</v>
      </c>
      <c r="I3" s="152" t="s">
        <v>164</v>
      </c>
      <c r="J3" s="152">
        <v>2006</v>
      </c>
      <c r="K3" s="152">
        <v>62.2</v>
      </c>
      <c r="L3" s="152" t="s">
        <v>181</v>
      </c>
      <c r="M3" s="152" t="s">
        <v>693</v>
      </c>
      <c r="N3" s="152" t="s">
        <v>182</v>
      </c>
      <c r="O3" s="152" t="s">
        <v>693</v>
      </c>
      <c r="P3" s="152" t="s">
        <v>693</v>
      </c>
      <c r="Q3" s="153">
        <v>2008</v>
      </c>
      <c r="R3" s="153">
        <v>76.9</v>
      </c>
      <c r="S3" s="152" t="s">
        <v>805</v>
      </c>
      <c r="T3" s="152"/>
      <c r="U3" s="151" t="s">
        <v>812</v>
      </c>
    </row>
    <row r="4" spans="1:21" ht="33.75" customHeight="1">
      <c r="A4" s="150">
        <v>3</v>
      </c>
      <c r="B4" s="151" t="s">
        <v>762</v>
      </c>
      <c r="C4" s="151" t="s">
        <v>761</v>
      </c>
      <c r="D4" s="150" t="s">
        <v>182</v>
      </c>
      <c r="E4" s="152">
        <v>1</v>
      </c>
      <c r="F4" s="152"/>
      <c r="G4" s="152" t="s">
        <v>179</v>
      </c>
      <c r="H4" s="152" t="s">
        <v>313</v>
      </c>
      <c r="I4" s="152" t="s">
        <v>164</v>
      </c>
      <c r="J4" s="152">
        <v>2004</v>
      </c>
      <c r="K4" s="152">
        <v>3.1</v>
      </c>
      <c r="L4" s="152">
        <v>2.9</v>
      </c>
      <c r="M4" s="152" t="s">
        <v>216</v>
      </c>
      <c r="N4" s="152" t="s">
        <v>182</v>
      </c>
      <c r="O4" s="152">
        <v>2005</v>
      </c>
      <c r="P4" s="152">
        <v>3.7</v>
      </c>
      <c r="Q4" s="152">
        <v>2008</v>
      </c>
      <c r="R4" s="152">
        <v>4.3</v>
      </c>
      <c r="S4" s="152" t="s">
        <v>804</v>
      </c>
      <c r="T4" s="152"/>
      <c r="U4" s="151" t="s">
        <v>812</v>
      </c>
    </row>
    <row r="5" spans="1:21" ht="45">
      <c r="A5" s="150">
        <v>4</v>
      </c>
      <c r="B5" s="151" t="s">
        <v>763</v>
      </c>
      <c r="C5" s="151" t="s">
        <v>761</v>
      </c>
      <c r="D5" s="150" t="s">
        <v>769</v>
      </c>
      <c r="E5" s="152">
        <v>1</v>
      </c>
      <c r="F5" s="152"/>
      <c r="G5" s="152" t="s">
        <v>500</v>
      </c>
      <c r="H5" s="152" t="s">
        <v>501</v>
      </c>
      <c r="I5" s="152" t="s">
        <v>697</v>
      </c>
      <c r="J5" s="152">
        <v>2005</v>
      </c>
      <c r="K5" s="152" t="s">
        <v>503</v>
      </c>
      <c r="L5" s="152" t="s">
        <v>504</v>
      </c>
      <c r="M5" s="152" t="s">
        <v>471</v>
      </c>
      <c r="N5" s="152" t="s">
        <v>182</v>
      </c>
      <c r="O5" s="152">
        <v>2006</v>
      </c>
      <c r="P5" s="152" t="s">
        <v>505</v>
      </c>
      <c r="Q5" s="153">
        <v>2009</v>
      </c>
      <c r="R5" s="153">
        <v>79258.22</v>
      </c>
      <c r="S5" s="152" t="s">
        <v>806</v>
      </c>
      <c r="T5" s="152" t="s">
        <v>693</v>
      </c>
      <c r="U5" s="151"/>
    </row>
    <row r="6" spans="1:21" ht="22.5" customHeight="1">
      <c r="A6" s="150">
        <v>5</v>
      </c>
      <c r="B6" s="151" t="s">
        <v>763</v>
      </c>
      <c r="C6" s="151" t="s">
        <v>761</v>
      </c>
      <c r="D6" s="150" t="s">
        <v>769</v>
      </c>
      <c r="E6" s="152">
        <v>1</v>
      </c>
      <c r="F6" s="152"/>
      <c r="G6" s="152" t="s">
        <v>500</v>
      </c>
      <c r="H6" s="152" t="s">
        <v>506</v>
      </c>
      <c r="I6" s="152" t="s">
        <v>370</v>
      </c>
      <c r="J6" s="152">
        <v>2005</v>
      </c>
      <c r="K6" s="152" t="s">
        <v>507</v>
      </c>
      <c r="L6" s="152" t="s">
        <v>508</v>
      </c>
      <c r="M6" s="152" t="s">
        <v>471</v>
      </c>
      <c r="N6" s="152" t="s">
        <v>182</v>
      </c>
      <c r="O6" s="152">
        <v>2006</v>
      </c>
      <c r="P6" s="152">
        <v>2907</v>
      </c>
      <c r="Q6" s="153">
        <v>2009</v>
      </c>
      <c r="R6" s="153">
        <v>2939</v>
      </c>
      <c r="S6" s="152" t="s">
        <v>806</v>
      </c>
      <c r="T6" s="152" t="s">
        <v>693</v>
      </c>
      <c r="U6" s="151"/>
    </row>
    <row r="7" spans="1:21" ht="22.5" customHeight="1">
      <c r="A7" s="150">
        <v>6</v>
      </c>
      <c r="B7" s="151" t="s">
        <v>763</v>
      </c>
      <c r="C7" s="151" t="s">
        <v>761</v>
      </c>
      <c r="D7" s="150" t="s">
        <v>769</v>
      </c>
      <c r="E7" s="152">
        <v>1</v>
      </c>
      <c r="F7" s="152"/>
      <c r="G7" s="152" t="s">
        <v>500</v>
      </c>
      <c r="H7" s="152" t="s">
        <v>509</v>
      </c>
      <c r="I7" s="152" t="s">
        <v>200</v>
      </c>
      <c r="J7" s="152">
        <v>2005</v>
      </c>
      <c r="K7" s="152">
        <v>3978.68</v>
      </c>
      <c r="L7" s="152" t="s">
        <v>510</v>
      </c>
      <c r="M7" s="152" t="s">
        <v>471</v>
      </c>
      <c r="N7" s="152" t="s">
        <v>182</v>
      </c>
      <c r="O7" s="152">
        <v>2006</v>
      </c>
      <c r="P7" s="152">
        <v>3973.51</v>
      </c>
      <c r="Q7" s="153">
        <v>2009</v>
      </c>
      <c r="R7" s="153">
        <v>3958.14</v>
      </c>
      <c r="S7" s="152" t="s">
        <v>806</v>
      </c>
      <c r="T7" s="152" t="s">
        <v>693</v>
      </c>
      <c r="U7" s="151"/>
    </row>
    <row r="8" spans="1:21" ht="45" customHeight="1">
      <c r="A8" s="150">
        <v>7</v>
      </c>
      <c r="B8" s="151" t="s">
        <v>764</v>
      </c>
      <c r="C8" s="151" t="s">
        <v>765</v>
      </c>
      <c r="D8" s="150" t="s">
        <v>182</v>
      </c>
      <c r="E8" s="152">
        <v>1</v>
      </c>
      <c r="F8" s="152"/>
      <c r="G8" s="152" t="s">
        <v>527</v>
      </c>
      <c r="H8" s="152" t="s">
        <v>611</v>
      </c>
      <c r="I8" s="152" t="s">
        <v>528</v>
      </c>
      <c r="J8" s="152">
        <v>2005</v>
      </c>
      <c r="K8" s="152" t="s">
        <v>612</v>
      </c>
      <c r="L8" s="152" t="s">
        <v>613</v>
      </c>
      <c r="M8" s="152" t="s">
        <v>196</v>
      </c>
      <c r="N8" s="152" t="s">
        <v>182</v>
      </c>
      <c r="O8" s="152" t="s">
        <v>693</v>
      </c>
      <c r="P8" s="152" t="s">
        <v>693</v>
      </c>
      <c r="Q8" s="152">
        <v>2007</v>
      </c>
      <c r="R8" s="152" t="s">
        <v>775</v>
      </c>
      <c r="S8" s="152" t="s">
        <v>807</v>
      </c>
      <c r="T8" s="152" t="s">
        <v>693</v>
      </c>
      <c r="U8" s="151"/>
    </row>
    <row r="9" spans="1:21" ht="33.75">
      <c r="A9" s="150">
        <v>8</v>
      </c>
      <c r="B9" s="151" t="s">
        <v>760</v>
      </c>
      <c r="C9" s="151" t="s">
        <v>761</v>
      </c>
      <c r="D9" s="150" t="s">
        <v>182</v>
      </c>
      <c r="E9" s="152">
        <v>2</v>
      </c>
      <c r="F9" s="152"/>
      <c r="G9" s="152" t="s">
        <v>186</v>
      </c>
      <c r="H9" s="152" t="s">
        <v>187</v>
      </c>
      <c r="I9" s="152" t="s">
        <v>164</v>
      </c>
      <c r="J9" s="152">
        <v>2005</v>
      </c>
      <c r="K9" s="152">
        <v>56.9</v>
      </c>
      <c r="L9" s="152" t="s">
        <v>181</v>
      </c>
      <c r="M9" s="152" t="s">
        <v>188</v>
      </c>
      <c r="N9" s="152" t="s">
        <v>182</v>
      </c>
      <c r="O9" s="152">
        <v>2007</v>
      </c>
      <c r="P9" s="152">
        <v>57.3</v>
      </c>
      <c r="Q9" s="152">
        <v>2009</v>
      </c>
      <c r="R9" s="152">
        <v>55.4</v>
      </c>
      <c r="S9" s="152" t="s">
        <v>809</v>
      </c>
      <c r="T9" s="152"/>
      <c r="U9" s="151" t="s">
        <v>808</v>
      </c>
    </row>
    <row r="10" spans="1:21" ht="33.75" customHeight="1">
      <c r="A10" s="150">
        <v>9</v>
      </c>
      <c r="B10" s="151" t="s">
        <v>762</v>
      </c>
      <c r="C10" s="151" t="s">
        <v>761</v>
      </c>
      <c r="D10" s="150" t="s">
        <v>182</v>
      </c>
      <c r="E10" s="152">
        <v>2</v>
      </c>
      <c r="F10" s="152"/>
      <c r="G10" s="152" t="s">
        <v>314</v>
      </c>
      <c r="H10" s="152" t="s">
        <v>315</v>
      </c>
      <c r="I10" s="152" t="s">
        <v>164</v>
      </c>
      <c r="J10" s="152">
        <v>2005</v>
      </c>
      <c r="K10" s="152">
        <v>4.97</v>
      </c>
      <c r="L10" s="152">
        <v>4.1</v>
      </c>
      <c r="M10" s="152" t="s">
        <v>188</v>
      </c>
      <c r="N10" s="152" t="s">
        <v>182</v>
      </c>
      <c r="O10" s="152">
        <v>2007</v>
      </c>
      <c r="P10" s="152">
        <v>4.7</v>
      </c>
      <c r="Q10" s="152">
        <v>2009</v>
      </c>
      <c r="R10" s="152">
        <v>4.6</v>
      </c>
      <c r="S10" s="152" t="s">
        <v>809</v>
      </c>
      <c r="T10" s="152"/>
      <c r="U10" s="151" t="s">
        <v>808</v>
      </c>
    </row>
    <row r="11" spans="1:21" ht="22.5" customHeight="1">
      <c r="A11" s="150">
        <v>10</v>
      </c>
      <c r="B11" s="151" t="s">
        <v>763</v>
      </c>
      <c r="C11" s="151" t="s">
        <v>761</v>
      </c>
      <c r="D11" s="150" t="s">
        <v>769</v>
      </c>
      <c r="E11" s="152">
        <v>2</v>
      </c>
      <c r="F11" s="152"/>
      <c r="G11" s="152" t="s">
        <v>511</v>
      </c>
      <c r="H11" s="152" t="s">
        <v>512</v>
      </c>
      <c r="I11" s="152" t="s">
        <v>164</v>
      </c>
      <c r="J11" s="152">
        <v>2005</v>
      </c>
      <c r="K11" s="152">
        <v>82.59</v>
      </c>
      <c r="L11" s="152">
        <v>83</v>
      </c>
      <c r="M11" s="152" t="s">
        <v>471</v>
      </c>
      <c r="N11" s="152" t="s">
        <v>182</v>
      </c>
      <c r="O11" s="152">
        <v>2006</v>
      </c>
      <c r="P11" s="152">
        <v>82.67</v>
      </c>
      <c r="Q11" s="153">
        <v>2009</v>
      </c>
      <c r="R11" s="153">
        <v>82.96</v>
      </c>
      <c r="S11" s="152" t="s">
        <v>806</v>
      </c>
      <c r="T11" s="152" t="s">
        <v>693</v>
      </c>
      <c r="U11" s="151"/>
    </row>
    <row r="12" spans="1:21" ht="22.5" customHeight="1">
      <c r="A12" s="150">
        <v>11</v>
      </c>
      <c r="B12" s="151" t="s">
        <v>763</v>
      </c>
      <c r="C12" s="151" t="s">
        <v>761</v>
      </c>
      <c r="D12" s="150" t="s">
        <v>769</v>
      </c>
      <c r="E12" s="152">
        <v>2</v>
      </c>
      <c r="F12" s="152"/>
      <c r="G12" s="152" t="s">
        <v>511</v>
      </c>
      <c r="H12" s="152" t="s">
        <v>513</v>
      </c>
      <c r="I12" s="152" t="s">
        <v>164</v>
      </c>
      <c r="J12" s="152">
        <v>2005</v>
      </c>
      <c r="K12" s="152">
        <v>39.09</v>
      </c>
      <c r="L12" s="152">
        <v>44.88</v>
      </c>
      <c r="M12" s="152" t="s">
        <v>471</v>
      </c>
      <c r="N12" s="152" t="s">
        <v>182</v>
      </c>
      <c r="O12" s="152">
        <v>2006</v>
      </c>
      <c r="P12" s="152">
        <v>39.1</v>
      </c>
      <c r="Q12" s="153">
        <v>2009</v>
      </c>
      <c r="R12" s="153">
        <v>39.01</v>
      </c>
      <c r="S12" s="152" t="s">
        <v>806</v>
      </c>
      <c r="T12" s="152" t="s">
        <v>693</v>
      </c>
      <c r="U12" s="151"/>
    </row>
    <row r="13" spans="1:21" ht="45">
      <c r="A13" s="150">
        <v>12</v>
      </c>
      <c r="B13" s="151" t="s">
        <v>763</v>
      </c>
      <c r="C13" s="151" t="s">
        <v>761</v>
      </c>
      <c r="D13" s="150" t="s">
        <v>810</v>
      </c>
      <c r="E13" s="152">
        <v>2</v>
      </c>
      <c r="F13" s="152"/>
      <c r="G13" s="152" t="s">
        <v>511</v>
      </c>
      <c r="H13" s="152" t="s">
        <v>514</v>
      </c>
      <c r="I13" s="152" t="s">
        <v>164</v>
      </c>
      <c r="J13" s="152">
        <v>2005</v>
      </c>
      <c r="K13" s="152">
        <v>29.26</v>
      </c>
      <c r="L13" s="152" t="s">
        <v>776</v>
      </c>
      <c r="M13" s="152" t="s">
        <v>182</v>
      </c>
      <c r="N13" s="152" t="s">
        <v>182</v>
      </c>
      <c r="O13" s="152">
        <v>2005</v>
      </c>
      <c r="P13" s="152">
        <v>29.26</v>
      </c>
      <c r="Q13" s="153">
        <v>2007</v>
      </c>
      <c r="R13" s="153">
        <v>28.59</v>
      </c>
      <c r="S13" s="152" t="s">
        <v>811</v>
      </c>
      <c r="T13" s="150"/>
      <c r="U13" s="152" t="s">
        <v>812</v>
      </c>
    </row>
    <row r="14" spans="1:21" ht="22.5" customHeight="1">
      <c r="A14" s="150">
        <v>13</v>
      </c>
      <c r="B14" s="151" t="s">
        <v>763</v>
      </c>
      <c r="C14" s="151" t="s">
        <v>761</v>
      </c>
      <c r="D14" s="150" t="s">
        <v>769</v>
      </c>
      <c r="E14" s="152">
        <v>2</v>
      </c>
      <c r="F14" s="152"/>
      <c r="G14" s="152" t="s">
        <v>511</v>
      </c>
      <c r="H14" s="152" t="s">
        <v>516</v>
      </c>
      <c r="I14" s="152" t="s">
        <v>164</v>
      </c>
      <c r="J14" s="152">
        <v>2005</v>
      </c>
      <c r="K14" s="152">
        <v>39.56</v>
      </c>
      <c r="L14" s="152">
        <v>51</v>
      </c>
      <c r="M14" s="152" t="s">
        <v>517</v>
      </c>
      <c r="N14" s="152" t="s">
        <v>182</v>
      </c>
      <c r="O14" s="152">
        <v>2006</v>
      </c>
      <c r="P14" s="152">
        <v>39.62</v>
      </c>
      <c r="Q14" s="172">
        <v>2007</v>
      </c>
      <c r="R14" s="172">
        <v>39.33</v>
      </c>
      <c r="S14" s="152" t="s">
        <v>806</v>
      </c>
      <c r="T14" s="152"/>
      <c r="U14" s="151"/>
    </row>
    <row r="15" spans="1:21" ht="60.75" customHeight="1">
      <c r="A15" s="150">
        <v>14</v>
      </c>
      <c r="B15" s="151" t="s">
        <v>764</v>
      </c>
      <c r="C15" s="151" t="s">
        <v>765</v>
      </c>
      <c r="D15" s="150" t="s">
        <v>182</v>
      </c>
      <c r="E15" s="152">
        <v>2</v>
      </c>
      <c r="F15" s="152"/>
      <c r="G15" s="152" t="s">
        <v>614</v>
      </c>
      <c r="H15" s="152" t="s">
        <v>615</v>
      </c>
      <c r="I15" s="152" t="s">
        <v>290</v>
      </c>
      <c r="J15" s="152">
        <v>2005</v>
      </c>
      <c r="K15" s="152">
        <v>120.5</v>
      </c>
      <c r="L15" s="152">
        <v>150.5</v>
      </c>
      <c r="M15" s="152" t="s">
        <v>616</v>
      </c>
      <c r="N15" s="152" t="s">
        <v>182</v>
      </c>
      <c r="O15" s="152" t="s">
        <v>693</v>
      </c>
      <c r="P15" s="152" t="s">
        <v>693</v>
      </c>
      <c r="Q15" s="152" t="s">
        <v>776</v>
      </c>
      <c r="R15" s="152" t="s">
        <v>776</v>
      </c>
      <c r="S15" s="152" t="s">
        <v>133</v>
      </c>
      <c r="T15" s="150"/>
      <c r="U15" s="152" t="s">
        <v>813</v>
      </c>
    </row>
    <row r="16" spans="1:21" ht="45" customHeight="1">
      <c r="A16" s="150">
        <v>15</v>
      </c>
      <c r="B16" s="151" t="s">
        <v>764</v>
      </c>
      <c r="C16" s="151" t="s">
        <v>765</v>
      </c>
      <c r="D16" s="150" t="s">
        <v>182</v>
      </c>
      <c r="E16" s="152">
        <v>2</v>
      </c>
      <c r="F16" s="152"/>
      <c r="G16" s="152" t="s">
        <v>614</v>
      </c>
      <c r="H16" s="152" t="s">
        <v>617</v>
      </c>
      <c r="I16" s="152" t="s">
        <v>290</v>
      </c>
      <c r="J16" s="152">
        <v>2005</v>
      </c>
      <c r="K16" s="152">
        <v>12.1</v>
      </c>
      <c r="L16" s="152">
        <v>14.1</v>
      </c>
      <c r="M16" s="152" t="s">
        <v>616</v>
      </c>
      <c r="N16" s="152" t="s">
        <v>182</v>
      </c>
      <c r="O16" s="152" t="s">
        <v>693</v>
      </c>
      <c r="P16" s="152" t="s">
        <v>693</v>
      </c>
      <c r="Q16" s="152" t="s">
        <v>776</v>
      </c>
      <c r="R16" s="152" t="s">
        <v>776</v>
      </c>
      <c r="S16" s="152" t="s">
        <v>133</v>
      </c>
      <c r="T16" s="150"/>
      <c r="U16" s="152" t="s">
        <v>813</v>
      </c>
    </row>
    <row r="17" spans="1:21" ht="33.75">
      <c r="A17" s="150">
        <v>16</v>
      </c>
      <c r="B17" s="151" t="s">
        <v>760</v>
      </c>
      <c r="C17" s="151" t="s">
        <v>761</v>
      </c>
      <c r="D17" s="150" t="s">
        <v>182</v>
      </c>
      <c r="E17" s="152">
        <v>3</v>
      </c>
      <c r="F17" s="152"/>
      <c r="G17" s="152" t="s">
        <v>189</v>
      </c>
      <c r="H17" s="152" t="s">
        <v>190</v>
      </c>
      <c r="I17" s="152" t="s">
        <v>164</v>
      </c>
      <c r="J17" s="152">
        <v>2005</v>
      </c>
      <c r="K17" s="152">
        <v>7.2</v>
      </c>
      <c r="L17" s="152" t="s">
        <v>181</v>
      </c>
      <c r="M17" s="152" t="s">
        <v>188</v>
      </c>
      <c r="N17" s="152" t="s">
        <v>182</v>
      </c>
      <c r="O17" s="152">
        <v>2007</v>
      </c>
      <c r="P17" s="152">
        <v>7.4</v>
      </c>
      <c r="Q17" s="152">
        <v>2009</v>
      </c>
      <c r="R17" s="154">
        <v>10.010127126851307</v>
      </c>
      <c r="S17" s="152" t="s">
        <v>809</v>
      </c>
      <c r="T17" s="150"/>
      <c r="U17" s="152" t="s">
        <v>808</v>
      </c>
    </row>
    <row r="18" spans="1:21" ht="33.75" customHeight="1">
      <c r="A18" s="150">
        <v>17</v>
      </c>
      <c r="B18" s="151" t="s">
        <v>762</v>
      </c>
      <c r="C18" s="151" t="s">
        <v>761</v>
      </c>
      <c r="D18" s="150" t="s">
        <v>182</v>
      </c>
      <c r="E18" s="152">
        <v>3</v>
      </c>
      <c r="F18" s="152"/>
      <c r="G18" s="152" t="s">
        <v>316</v>
      </c>
      <c r="H18" s="152" t="s">
        <v>317</v>
      </c>
      <c r="I18" s="152" t="s">
        <v>164</v>
      </c>
      <c r="J18" s="152">
        <v>2004</v>
      </c>
      <c r="K18" s="152">
        <v>22.9</v>
      </c>
      <c r="L18" s="152">
        <v>23.2</v>
      </c>
      <c r="M18" s="152" t="s">
        <v>188</v>
      </c>
      <c r="N18" s="152" t="s">
        <v>182</v>
      </c>
      <c r="O18" s="152">
        <v>2007</v>
      </c>
      <c r="P18" s="152">
        <v>23</v>
      </c>
      <c r="Q18" s="152">
        <v>2009</v>
      </c>
      <c r="R18" s="155">
        <v>26.081936537006804</v>
      </c>
      <c r="S18" s="152" t="s">
        <v>809</v>
      </c>
      <c r="T18" s="150"/>
      <c r="U18" s="152" t="s">
        <v>808</v>
      </c>
    </row>
    <row r="19" spans="1:21" ht="56.25" customHeight="1">
      <c r="A19" s="150">
        <v>18</v>
      </c>
      <c r="B19" s="151" t="s">
        <v>763</v>
      </c>
      <c r="C19" s="151" t="s">
        <v>765</v>
      </c>
      <c r="D19" s="150" t="s">
        <v>182</v>
      </c>
      <c r="E19" s="152">
        <v>3</v>
      </c>
      <c r="F19" s="152"/>
      <c r="G19" s="152" t="s">
        <v>518</v>
      </c>
      <c r="H19" s="152" t="s">
        <v>519</v>
      </c>
      <c r="I19" s="152" t="s">
        <v>164</v>
      </c>
      <c r="J19" s="152">
        <v>2005</v>
      </c>
      <c r="K19" s="152">
        <v>84.8</v>
      </c>
      <c r="L19" s="152">
        <v>80</v>
      </c>
      <c r="M19" s="152" t="s">
        <v>196</v>
      </c>
      <c r="N19" s="152" t="s">
        <v>182</v>
      </c>
      <c r="O19" s="152" t="s">
        <v>693</v>
      </c>
      <c r="P19" s="152" t="s">
        <v>693</v>
      </c>
      <c r="Q19" s="153">
        <v>2007</v>
      </c>
      <c r="R19" s="153">
        <v>82.9</v>
      </c>
      <c r="S19" s="152" t="s">
        <v>814</v>
      </c>
      <c r="T19" s="152" t="s">
        <v>693</v>
      </c>
      <c r="U19" s="151"/>
    </row>
    <row r="20" spans="1:21" ht="56.25" customHeight="1">
      <c r="A20" s="150">
        <v>19</v>
      </c>
      <c r="B20" s="151" t="s">
        <v>763</v>
      </c>
      <c r="C20" s="151" t="s">
        <v>765</v>
      </c>
      <c r="D20" s="150" t="s">
        <v>182</v>
      </c>
      <c r="E20" s="152">
        <v>3</v>
      </c>
      <c r="F20" s="152"/>
      <c r="G20" s="152" t="s">
        <v>518</v>
      </c>
      <c r="H20" s="152" t="s">
        <v>520</v>
      </c>
      <c r="I20" s="152" t="s">
        <v>164</v>
      </c>
      <c r="J20" s="152">
        <v>2005</v>
      </c>
      <c r="K20" s="152">
        <v>11</v>
      </c>
      <c r="L20" s="152">
        <v>15</v>
      </c>
      <c r="M20" s="152" t="s">
        <v>196</v>
      </c>
      <c r="N20" s="152" t="s">
        <v>182</v>
      </c>
      <c r="O20" s="152" t="s">
        <v>693</v>
      </c>
      <c r="P20" s="152" t="s">
        <v>693</v>
      </c>
      <c r="Q20" s="153">
        <v>2007</v>
      </c>
      <c r="R20" s="153">
        <v>11</v>
      </c>
      <c r="S20" s="152" t="s">
        <v>814</v>
      </c>
      <c r="T20" s="152" t="s">
        <v>693</v>
      </c>
      <c r="U20" s="151"/>
    </row>
    <row r="21" spans="1:21" ht="45">
      <c r="A21" s="150">
        <v>20</v>
      </c>
      <c r="B21" s="151" t="s">
        <v>763</v>
      </c>
      <c r="C21" s="151" t="s">
        <v>765</v>
      </c>
      <c r="D21" s="150" t="s">
        <v>182</v>
      </c>
      <c r="E21" s="152">
        <v>3</v>
      </c>
      <c r="F21" s="152"/>
      <c r="G21" s="152" t="s">
        <v>518</v>
      </c>
      <c r="H21" s="152" t="s">
        <v>521</v>
      </c>
      <c r="I21" s="152" t="s">
        <v>164</v>
      </c>
      <c r="J21" s="152">
        <v>2005</v>
      </c>
      <c r="K21" s="152">
        <v>3</v>
      </c>
      <c r="L21" s="152">
        <v>5</v>
      </c>
      <c r="M21" s="152" t="s">
        <v>196</v>
      </c>
      <c r="N21" s="152" t="s">
        <v>182</v>
      </c>
      <c r="O21" s="152" t="s">
        <v>693</v>
      </c>
      <c r="P21" s="152" t="s">
        <v>693</v>
      </c>
      <c r="Q21" s="153">
        <v>2007</v>
      </c>
      <c r="R21" s="153">
        <v>5.3</v>
      </c>
      <c r="S21" s="152" t="s">
        <v>815</v>
      </c>
      <c r="T21" s="152" t="s">
        <v>693</v>
      </c>
      <c r="U21" s="151"/>
    </row>
    <row r="22" spans="1:21" ht="45" customHeight="1">
      <c r="A22" s="150">
        <v>21</v>
      </c>
      <c r="B22" s="151" t="s">
        <v>764</v>
      </c>
      <c r="C22" s="151" t="s">
        <v>765</v>
      </c>
      <c r="D22" s="150" t="s">
        <v>182</v>
      </c>
      <c r="E22" s="152">
        <v>3</v>
      </c>
      <c r="F22" s="152"/>
      <c r="G22" s="152" t="s">
        <v>618</v>
      </c>
      <c r="H22" s="152" t="s">
        <v>619</v>
      </c>
      <c r="I22" s="152" t="s">
        <v>620</v>
      </c>
      <c r="J22" s="152">
        <v>2000</v>
      </c>
      <c r="K22" s="152">
        <v>815</v>
      </c>
      <c r="L22" s="152">
        <v>905</v>
      </c>
      <c r="M22" s="152" t="s">
        <v>621</v>
      </c>
      <c r="N22" s="152" t="s">
        <v>182</v>
      </c>
      <c r="O22" s="152">
        <v>2007</v>
      </c>
      <c r="P22" s="152">
        <v>626.3</v>
      </c>
      <c r="Q22" s="152" t="s">
        <v>776</v>
      </c>
      <c r="R22" s="152" t="s">
        <v>776</v>
      </c>
      <c r="S22" s="152" t="s">
        <v>133</v>
      </c>
      <c r="T22" s="150"/>
      <c r="U22" s="152" t="s">
        <v>817</v>
      </c>
    </row>
    <row r="23" spans="1:21" ht="45">
      <c r="A23" s="150">
        <v>22</v>
      </c>
      <c r="B23" s="151" t="s">
        <v>760</v>
      </c>
      <c r="C23" s="151" t="s">
        <v>765</v>
      </c>
      <c r="D23" s="150" t="s">
        <v>182</v>
      </c>
      <c r="E23" s="152">
        <v>4</v>
      </c>
      <c r="F23" s="152"/>
      <c r="G23" s="152" t="s">
        <v>192</v>
      </c>
      <c r="H23" s="152" t="s">
        <v>193</v>
      </c>
      <c r="I23" s="152" t="s">
        <v>164</v>
      </c>
      <c r="J23" s="152">
        <v>2005</v>
      </c>
      <c r="K23" s="152" t="s">
        <v>194</v>
      </c>
      <c r="L23" s="152" t="s">
        <v>195</v>
      </c>
      <c r="M23" s="152" t="s">
        <v>196</v>
      </c>
      <c r="N23" s="152" t="s">
        <v>182</v>
      </c>
      <c r="O23" s="152" t="s">
        <v>693</v>
      </c>
      <c r="P23" s="152" t="s">
        <v>693</v>
      </c>
      <c r="Q23" s="153">
        <v>2007</v>
      </c>
      <c r="R23" s="152" t="s">
        <v>777</v>
      </c>
      <c r="S23" s="152" t="s">
        <v>816</v>
      </c>
      <c r="T23" s="152"/>
      <c r="U23" s="151"/>
    </row>
    <row r="24" spans="1:21" ht="33.75" customHeight="1">
      <c r="A24" s="150">
        <v>23</v>
      </c>
      <c r="B24" s="151" t="s">
        <v>762</v>
      </c>
      <c r="C24" s="151" t="s">
        <v>761</v>
      </c>
      <c r="D24" s="150" t="s">
        <v>818</v>
      </c>
      <c r="E24" s="152">
        <v>4</v>
      </c>
      <c r="F24" s="152"/>
      <c r="G24" s="152" t="s">
        <v>318</v>
      </c>
      <c r="H24" s="152" t="s">
        <v>319</v>
      </c>
      <c r="I24" s="152" t="s">
        <v>164</v>
      </c>
      <c r="J24" s="152">
        <v>2005</v>
      </c>
      <c r="K24" s="152">
        <v>8.1</v>
      </c>
      <c r="L24" s="152">
        <v>22</v>
      </c>
      <c r="M24" s="152" t="s">
        <v>182</v>
      </c>
      <c r="N24" s="152" t="s">
        <v>182</v>
      </c>
      <c r="O24" s="152">
        <v>2006</v>
      </c>
      <c r="P24" s="152">
        <v>11.97</v>
      </c>
      <c r="Q24" s="152">
        <v>2007</v>
      </c>
      <c r="R24" s="152">
        <v>9.6</v>
      </c>
      <c r="S24" s="152" t="s">
        <v>63</v>
      </c>
      <c r="T24" s="152" t="s">
        <v>693</v>
      </c>
      <c r="U24" s="151"/>
    </row>
    <row r="25" spans="1:21" ht="56.25" customHeight="1">
      <c r="A25" s="150">
        <v>24</v>
      </c>
      <c r="B25" s="151" t="s">
        <v>763</v>
      </c>
      <c r="C25" s="151" t="s">
        <v>765</v>
      </c>
      <c r="D25" s="150" t="s">
        <v>182</v>
      </c>
      <c r="E25" s="152">
        <v>4</v>
      </c>
      <c r="F25" s="152"/>
      <c r="G25" s="152" t="s">
        <v>522</v>
      </c>
      <c r="H25" s="152" t="s">
        <v>523</v>
      </c>
      <c r="I25" s="152" t="s">
        <v>290</v>
      </c>
      <c r="J25" s="152">
        <v>2005</v>
      </c>
      <c r="K25" s="152">
        <v>714.8</v>
      </c>
      <c r="L25" s="152">
        <v>499</v>
      </c>
      <c r="M25" s="152" t="s">
        <v>196</v>
      </c>
      <c r="N25" s="152" t="s">
        <v>182</v>
      </c>
      <c r="O25" s="152" t="s">
        <v>693</v>
      </c>
      <c r="P25" s="152" t="s">
        <v>693</v>
      </c>
      <c r="Q25" s="153">
        <v>2007</v>
      </c>
      <c r="R25" s="153">
        <v>626.3</v>
      </c>
      <c r="S25" s="152" t="s">
        <v>819</v>
      </c>
      <c r="T25" s="152" t="s">
        <v>693</v>
      </c>
      <c r="U25" s="151"/>
    </row>
    <row r="26" spans="1:21" ht="56.25" customHeight="1">
      <c r="A26" s="150">
        <v>25</v>
      </c>
      <c r="B26" s="151" t="s">
        <v>763</v>
      </c>
      <c r="C26" s="151" t="s">
        <v>765</v>
      </c>
      <c r="D26" s="150" t="s">
        <v>182</v>
      </c>
      <c r="E26" s="152">
        <v>4</v>
      </c>
      <c r="F26" s="152"/>
      <c r="G26" s="152" t="s">
        <v>522</v>
      </c>
      <c r="H26" s="152" t="s">
        <v>524</v>
      </c>
      <c r="I26" s="152" t="s">
        <v>167</v>
      </c>
      <c r="J26" s="152">
        <v>2005</v>
      </c>
      <c r="K26" s="152" t="s">
        <v>525</v>
      </c>
      <c r="L26" s="152" t="s">
        <v>526</v>
      </c>
      <c r="M26" s="152" t="s">
        <v>196</v>
      </c>
      <c r="N26" s="152" t="s">
        <v>182</v>
      </c>
      <c r="O26" s="152" t="s">
        <v>693</v>
      </c>
      <c r="P26" s="152" t="s">
        <v>693</v>
      </c>
      <c r="Q26" s="153">
        <v>2007</v>
      </c>
      <c r="R26" s="153">
        <v>4228.581</v>
      </c>
      <c r="S26" s="152" t="s">
        <v>819</v>
      </c>
      <c r="T26" s="152" t="s">
        <v>693</v>
      </c>
      <c r="U26" s="151"/>
    </row>
    <row r="27" spans="1:21" ht="56.25" customHeight="1">
      <c r="A27" s="150">
        <v>26</v>
      </c>
      <c r="B27" s="151" t="s">
        <v>763</v>
      </c>
      <c r="C27" s="151" t="s">
        <v>765</v>
      </c>
      <c r="D27" s="150" t="s">
        <v>182</v>
      </c>
      <c r="E27" s="152">
        <v>4</v>
      </c>
      <c r="F27" s="152"/>
      <c r="G27" s="152" t="s">
        <v>522</v>
      </c>
      <c r="H27" s="152" t="s">
        <v>527</v>
      </c>
      <c r="I27" s="152" t="s">
        <v>528</v>
      </c>
      <c r="J27" s="152">
        <v>2005</v>
      </c>
      <c r="K27" s="152">
        <v>8.6</v>
      </c>
      <c r="L27" s="152">
        <v>14.5</v>
      </c>
      <c r="M27" s="152" t="s">
        <v>196</v>
      </c>
      <c r="N27" s="152" t="s">
        <v>182</v>
      </c>
      <c r="O27" s="152" t="s">
        <v>693</v>
      </c>
      <c r="P27" s="152" t="s">
        <v>693</v>
      </c>
      <c r="Q27" s="153">
        <v>2007</v>
      </c>
      <c r="R27" s="153">
        <v>9.6</v>
      </c>
      <c r="S27" s="152" t="s">
        <v>820</v>
      </c>
      <c r="T27" s="152" t="s">
        <v>693</v>
      </c>
      <c r="U27" s="151"/>
    </row>
    <row r="28" spans="1:21" ht="56.25" customHeight="1">
      <c r="A28" s="150">
        <v>27</v>
      </c>
      <c r="B28" s="151" t="s">
        <v>763</v>
      </c>
      <c r="C28" s="151" t="s">
        <v>765</v>
      </c>
      <c r="D28" s="150" t="s">
        <v>182</v>
      </c>
      <c r="E28" s="152">
        <v>4</v>
      </c>
      <c r="F28" s="152"/>
      <c r="G28" s="152" t="s">
        <v>522</v>
      </c>
      <c r="H28" s="152" t="s">
        <v>529</v>
      </c>
      <c r="I28" s="152" t="s">
        <v>164</v>
      </c>
      <c r="J28" s="152">
        <v>2005</v>
      </c>
      <c r="K28" s="152" t="s">
        <v>530</v>
      </c>
      <c r="L28" s="152" t="s">
        <v>531</v>
      </c>
      <c r="M28" s="152" t="s">
        <v>196</v>
      </c>
      <c r="N28" s="152" t="s">
        <v>182</v>
      </c>
      <c r="O28" s="152" t="s">
        <v>693</v>
      </c>
      <c r="P28" s="152" t="s">
        <v>693</v>
      </c>
      <c r="Q28" s="153">
        <v>2007</v>
      </c>
      <c r="R28" s="153" t="s">
        <v>773</v>
      </c>
      <c r="S28" s="152" t="s">
        <v>821</v>
      </c>
      <c r="T28" s="150"/>
      <c r="U28" s="152" t="s">
        <v>822</v>
      </c>
    </row>
    <row r="29" spans="1:21" ht="56.25" customHeight="1">
      <c r="A29" s="150">
        <v>28</v>
      </c>
      <c r="B29" s="151" t="s">
        <v>763</v>
      </c>
      <c r="C29" s="151" t="s">
        <v>765</v>
      </c>
      <c r="D29" s="150" t="s">
        <v>182</v>
      </c>
      <c r="E29" s="152">
        <v>4</v>
      </c>
      <c r="F29" s="152"/>
      <c r="G29" s="152" t="s">
        <v>522</v>
      </c>
      <c r="H29" s="152" t="s">
        <v>532</v>
      </c>
      <c r="I29" s="152" t="s">
        <v>164</v>
      </c>
      <c r="J29" s="152">
        <v>2005</v>
      </c>
      <c r="K29" s="152" t="s">
        <v>533</v>
      </c>
      <c r="L29" s="152" t="s">
        <v>534</v>
      </c>
      <c r="M29" s="152" t="s">
        <v>196</v>
      </c>
      <c r="N29" s="152" t="s">
        <v>182</v>
      </c>
      <c r="O29" s="152" t="s">
        <v>693</v>
      </c>
      <c r="P29" s="152" t="s">
        <v>693</v>
      </c>
      <c r="Q29" s="153">
        <v>2007</v>
      </c>
      <c r="R29" s="153" t="s">
        <v>774</v>
      </c>
      <c r="S29" s="152" t="s">
        <v>816</v>
      </c>
      <c r="T29" s="150"/>
      <c r="U29" s="152" t="s">
        <v>822</v>
      </c>
    </row>
    <row r="30" spans="1:21" ht="56.25" customHeight="1">
      <c r="A30" s="150">
        <v>29</v>
      </c>
      <c r="B30" s="151" t="s">
        <v>763</v>
      </c>
      <c r="C30" s="151" t="s">
        <v>765</v>
      </c>
      <c r="D30" s="150" t="s">
        <v>182</v>
      </c>
      <c r="E30" s="152">
        <v>4</v>
      </c>
      <c r="F30" s="152"/>
      <c r="G30" s="152" t="s">
        <v>522</v>
      </c>
      <c r="H30" s="152" t="s">
        <v>535</v>
      </c>
      <c r="I30" s="152" t="s">
        <v>536</v>
      </c>
      <c r="J30" s="152">
        <v>2005</v>
      </c>
      <c r="K30" s="152" t="s">
        <v>537</v>
      </c>
      <c r="L30" s="152" t="s">
        <v>538</v>
      </c>
      <c r="M30" s="152" t="s">
        <v>196</v>
      </c>
      <c r="N30" s="152" t="s">
        <v>182</v>
      </c>
      <c r="O30" s="152" t="s">
        <v>693</v>
      </c>
      <c r="P30" s="152" t="s">
        <v>693</v>
      </c>
      <c r="Q30" s="153">
        <v>2007</v>
      </c>
      <c r="R30" s="153">
        <v>403420</v>
      </c>
      <c r="S30" s="152" t="s">
        <v>816</v>
      </c>
      <c r="T30" s="152" t="s">
        <v>693</v>
      </c>
      <c r="U30" s="151"/>
    </row>
    <row r="31" spans="1:21" ht="45" customHeight="1">
      <c r="A31" s="150">
        <v>30</v>
      </c>
      <c r="B31" s="151" t="s">
        <v>764</v>
      </c>
      <c r="C31" s="151" t="s">
        <v>765</v>
      </c>
      <c r="D31" s="150" t="s">
        <v>182</v>
      </c>
      <c r="E31" s="152">
        <v>4</v>
      </c>
      <c r="F31" s="152"/>
      <c r="G31" s="152" t="s">
        <v>622</v>
      </c>
      <c r="H31" s="152" t="s">
        <v>623</v>
      </c>
      <c r="I31" s="152" t="s">
        <v>370</v>
      </c>
      <c r="J31" s="152">
        <v>2005</v>
      </c>
      <c r="K31" s="152">
        <v>2.1</v>
      </c>
      <c r="L31" s="152">
        <v>2.7</v>
      </c>
      <c r="M31" s="152" t="s">
        <v>616</v>
      </c>
      <c r="N31" s="152" t="s">
        <v>182</v>
      </c>
      <c r="O31" s="152" t="s">
        <v>693</v>
      </c>
      <c r="P31" s="152" t="s">
        <v>693</v>
      </c>
      <c r="Q31" s="152" t="s">
        <v>776</v>
      </c>
      <c r="R31" s="152" t="s">
        <v>776</v>
      </c>
      <c r="S31" s="152" t="s">
        <v>133</v>
      </c>
      <c r="T31" s="152" t="s">
        <v>693</v>
      </c>
      <c r="U31" s="151"/>
    </row>
    <row r="32" spans="1:21" ht="56.25" customHeight="1">
      <c r="A32" s="150">
        <v>31</v>
      </c>
      <c r="B32" s="151" t="s">
        <v>760</v>
      </c>
      <c r="C32" s="151" t="s">
        <v>765</v>
      </c>
      <c r="D32" s="150" t="s">
        <v>182</v>
      </c>
      <c r="E32" s="152">
        <v>5</v>
      </c>
      <c r="F32" s="152"/>
      <c r="G32" s="152" t="s">
        <v>197</v>
      </c>
      <c r="H32" s="152" t="s">
        <v>198</v>
      </c>
      <c r="I32" s="152" t="s">
        <v>164</v>
      </c>
      <c r="J32" s="152">
        <v>2005</v>
      </c>
      <c r="K32" s="152">
        <v>15</v>
      </c>
      <c r="L32" s="152">
        <v>20</v>
      </c>
      <c r="M32" s="152" t="s">
        <v>196</v>
      </c>
      <c r="N32" s="152" t="s">
        <v>182</v>
      </c>
      <c r="O32" s="152" t="s">
        <v>693</v>
      </c>
      <c r="P32" s="152" t="s">
        <v>693</v>
      </c>
      <c r="Q32" s="152">
        <v>2007</v>
      </c>
      <c r="R32" s="156">
        <v>0.13798171514744517</v>
      </c>
      <c r="S32" s="152" t="s">
        <v>816</v>
      </c>
      <c r="T32" s="152" t="s">
        <v>693</v>
      </c>
      <c r="U32" s="151"/>
    </row>
    <row r="33" spans="1:21" ht="56.25" customHeight="1">
      <c r="A33" s="150">
        <v>32</v>
      </c>
      <c r="B33" s="151" t="s">
        <v>760</v>
      </c>
      <c r="C33" s="151" t="s">
        <v>765</v>
      </c>
      <c r="D33" s="150" t="s">
        <v>182</v>
      </c>
      <c r="E33" s="152">
        <v>5</v>
      </c>
      <c r="F33" s="152"/>
      <c r="G33" s="152" t="s">
        <v>197</v>
      </c>
      <c r="H33" s="152" t="s">
        <v>199</v>
      </c>
      <c r="I33" s="152" t="s">
        <v>200</v>
      </c>
      <c r="J33" s="152">
        <v>2005</v>
      </c>
      <c r="K33" s="152">
        <v>54.7</v>
      </c>
      <c r="L33" s="152">
        <v>65</v>
      </c>
      <c r="M33" s="152" t="s">
        <v>196</v>
      </c>
      <c r="N33" s="152" t="s">
        <v>182</v>
      </c>
      <c r="O33" s="152" t="s">
        <v>693</v>
      </c>
      <c r="P33" s="152" t="s">
        <v>693</v>
      </c>
      <c r="Q33" s="152">
        <v>2007</v>
      </c>
      <c r="R33" s="152">
        <v>46.847</v>
      </c>
      <c r="S33" s="152" t="s">
        <v>816</v>
      </c>
      <c r="T33" s="152"/>
      <c r="U33" s="151"/>
    </row>
    <row r="34" spans="1:21" ht="56.25" customHeight="1">
      <c r="A34" s="150">
        <v>33</v>
      </c>
      <c r="B34" s="151" t="s">
        <v>760</v>
      </c>
      <c r="C34" s="151" t="s">
        <v>765</v>
      </c>
      <c r="D34" s="150" t="s">
        <v>182</v>
      </c>
      <c r="E34" s="152">
        <v>5</v>
      </c>
      <c r="F34" s="152"/>
      <c r="G34" s="152" t="s">
        <v>197</v>
      </c>
      <c r="H34" s="152" t="s">
        <v>201</v>
      </c>
      <c r="I34" s="152" t="s">
        <v>200</v>
      </c>
      <c r="J34" s="152">
        <v>2005</v>
      </c>
      <c r="K34" s="152">
        <v>365.7</v>
      </c>
      <c r="L34" s="152">
        <v>330</v>
      </c>
      <c r="M34" s="152" t="s">
        <v>196</v>
      </c>
      <c r="N34" s="152" t="s">
        <v>182</v>
      </c>
      <c r="O34" s="152" t="s">
        <v>693</v>
      </c>
      <c r="P34" s="152" t="s">
        <v>693</v>
      </c>
      <c r="Q34" s="152">
        <v>2007</v>
      </c>
      <c r="R34" s="152">
        <v>339.516</v>
      </c>
      <c r="S34" s="152" t="s">
        <v>816</v>
      </c>
      <c r="T34" s="152" t="s">
        <v>693</v>
      </c>
      <c r="U34" s="151"/>
    </row>
    <row r="35" spans="1:21" ht="33.75" customHeight="1">
      <c r="A35" s="150">
        <v>34</v>
      </c>
      <c r="B35" s="151" t="s">
        <v>762</v>
      </c>
      <c r="C35" s="151" t="s">
        <v>761</v>
      </c>
      <c r="D35" s="150" t="s">
        <v>182</v>
      </c>
      <c r="E35" s="152">
        <v>5</v>
      </c>
      <c r="F35" s="150"/>
      <c r="G35" s="152" t="s">
        <v>320</v>
      </c>
      <c r="H35" s="152" t="s">
        <v>321</v>
      </c>
      <c r="I35" s="152" t="s">
        <v>164</v>
      </c>
      <c r="J35" s="152">
        <v>2003</v>
      </c>
      <c r="K35" s="152">
        <v>39.7</v>
      </c>
      <c r="L35" s="152">
        <v>43.5</v>
      </c>
      <c r="M35" s="152" t="s">
        <v>693</v>
      </c>
      <c r="N35" s="152" t="s">
        <v>686</v>
      </c>
      <c r="O35" s="152" t="s">
        <v>693</v>
      </c>
      <c r="P35" s="152" t="s">
        <v>693</v>
      </c>
      <c r="Q35" s="152">
        <v>2008</v>
      </c>
      <c r="R35" s="157">
        <v>0.37</v>
      </c>
      <c r="S35" s="152" t="s">
        <v>823</v>
      </c>
      <c r="T35" s="152"/>
      <c r="U35" s="151" t="s">
        <v>812</v>
      </c>
    </row>
    <row r="36" spans="1:21" ht="67.5">
      <c r="A36" s="150">
        <v>35</v>
      </c>
      <c r="B36" s="151" t="s">
        <v>762</v>
      </c>
      <c r="C36" s="151" t="s">
        <v>761</v>
      </c>
      <c r="D36" s="150" t="s">
        <v>810</v>
      </c>
      <c r="E36" s="152">
        <v>5</v>
      </c>
      <c r="F36" s="152"/>
      <c r="G36" s="152" t="s">
        <v>320</v>
      </c>
      <c r="H36" s="152" t="s">
        <v>322</v>
      </c>
      <c r="I36" s="152" t="s">
        <v>323</v>
      </c>
      <c r="J36" s="152">
        <v>2005</v>
      </c>
      <c r="K36" s="152">
        <v>-3929</v>
      </c>
      <c r="L36" s="152" t="s">
        <v>324</v>
      </c>
      <c r="M36" s="152" t="s">
        <v>660</v>
      </c>
      <c r="N36" s="152" t="s">
        <v>182</v>
      </c>
      <c r="O36" s="152">
        <v>2006</v>
      </c>
      <c r="P36" s="152">
        <v>-10499</v>
      </c>
      <c r="Q36" s="152">
        <v>2009</v>
      </c>
      <c r="R36" s="152">
        <v>-22692</v>
      </c>
      <c r="S36" s="152" t="s">
        <v>824</v>
      </c>
      <c r="T36" s="152"/>
      <c r="U36" s="151" t="s">
        <v>825</v>
      </c>
    </row>
    <row r="37" spans="1:21" ht="22.5" customHeight="1">
      <c r="A37" s="150">
        <v>36</v>
      </c>
      <c r="B37" s="151" t="s">
        <v>763</v>
      </c>
      <c r="C37" s="151" t="s">
        <v>765</v>
      </c>
      <c r="D37" s="150" t="s">
        <v>745</v>
      </c>
      <c r="E37" s="152">
        <v>5</v>
      </c>
      <c r="F37" s="152" t="s">
        <v>750</v>
      </c>
      <c r="G37" s="152" t="s">
        <v>539</v>
      </c>
      <c r="H37" s="152" t="s">
        <v>540</v>
      </c>
      <c r="I37" s="152" t="s">
        <v>167</v>
      </c>
      <c r="J37" s="152">
        <v>2006</v>
      </c>
      <c r="K37" s="152" t="s">
        <v>541</v>
      </c>
      <c r="L37" s="152" t="s">
        <v>542</v>
      </c>
      <c r="M37" s="152" t="s">
        <v>681</v>
      </c>
      <c r="N37" s="152" t="s">
        <v>685</v>
      </c>
      <c r="O37" s="152" t="s">
        <v>693</v>
      </c>
      <c r="P37" s="152" t="s">
        <v>693</v>
      </c>
      <c r="Q37" s="152">
        <v>2009</v>
      </c>
      <c r="R37" s="152">
        <v>1726.1</v>
      </c>
      <c r="S37" s="152" t="s">
        <v>826</v>
      </c>
      <c r="T37" s="152" t="s">
        <v>693</v>
      </c>
      <c r="U37" s="151"/>
    </row>
    <row r="38" spans="1:21" ht="22.5" customHeight="1">
      <c r="A38" s="150">
        <v>37</v>
      </c>
      <c r="B38" s="151" t="s">
        <v>763</v>
      </c>
      <c r="C38" s="151" t="s">
        <v>765</v>
      </c>
      <c r="D38" s="150" t="s">
        <v>745</v>
      </c>
      <c r="E38" s="152">
        <v>5</v>
      </c>
      <c r="F38" s="152" t="s">
        <v>750</v>
      </c>
      <c r="G38" s="152" t="s">
        <v>539</v>
      </c>
      <c r="H38" s="152" t="s">
        <v>790</v>
      </c>
      <c r="I38" s="152" t="s">
        <v>164</v>
      </c>
      <c r="J38" s="152">
        <v>2006</v>
      </c>
      <c r="K38" s="152" t="s">
        <v>791</v>
      </c>
      <c r="L38" s="152" t="s">
        <v>792</v>
      </c>
      <c r="M38" s="152" t="s">
        <v>681</v>
      </c>
      <c r="N38" s="152" t="s">
        <v>685</v>
      </c>
      <c r="O38" s="152" t="s">
        <v>693</v>
      </c>
      <c r="P38" s="152" t="s">
        <v>693</v>
      </c>
      <c r="Q38" s="152">
        <v>2009</v>
      </c>
      <c r="R38" s="152" t="s">
        <v>782</v>
      </c>
      <c r="S38" s="152" t="s">
        <v>826</v>
      </c>
      <c r="T38" s="152" t="s">
        <v>693</v>
      </c>
      <c r="U38" s="151"/>
    </row>
    <row r="39" spans="1:21" ht="22.5" customHeight="1">
      <c r="A39" s="150">
        <v>38</v>
      </c>
      <c r="B39" s="151" t="s">
        <v>763</v>
      </c>
      <c r="C39" s="151" t="s">
        <v>765</v>
      </c>
      <c r="D39" s="150" t="s">
        <v>745</v>
      </c>
      <c r="E39" s="152">
        <v>5</v>
      </c>
      <c r="F39" s="152" t="s">
        <v>750</v>
      </c>
      <c r="G39" s="152" t="s">
        <v>539</v>
      </c>
      <c r="H39" s="152" t="s">
        <v>546</v>
      </c>
      <c r="I39" s="152" t="s">
        <v>528</v>
      </c>
      <c r="J39" s="152">
        <v>2006</v>
      </c>
      <c r="K39" s="152">
        <v>22.3</v>
      </c>
      <c r="L39" s="152">
        <v>25</v>
      </c>
      <c r="M39" s="152" t="s">
        <v>681</v>
      </c>
      <c r="N39" s="152" t="s">
        <v>685</v>
      </c>
      <c r="O39" s="152" t="s">
        <v>693</v>
      </c>
      <c r="P39" s="152" t="s">
        <v>693</v>
      </c>
      <c r="Q39" s="152">
        <v>2009</v>
      </c>
      <c r="R39" s="152">
        <v>19.8</v>
      </c>
      <c r="S39" s="152" t="s">
        <v>826</v>
      </c>
      <c r="T39" s="152" t="s">
        <v>693</v>
      </c>
      <c r="U39" s="151"/>
    </row>
    <row r="40" spans="1:21" ht="45" customHeight="1">
      <c r="A40" s="150">
        <v>39</v>
      </c>
      <c r="B40" s="151" t="s">
        <v>764</v>
      </c>
      <c r="C40" s="151" t="s">
        <v>765</v>
      </c>
      <c r="D40" s="150" t="s">
        <v>182</v>
      </c>
      <c r="E40" s="152">
        <v>5</v>
      </c>
      <c r="F40" s="152"/>
      <c r="G40" s="152" t="s">
        <v>624</v>
      </c>
      <c r="H40" s="152" t="s">
        <v>625</v>
      </c>
      <c r="I40" s="152" t="s">
        <v>370</v>
      </c>
      <c r="J40" s="152">
        <v>2005</v>
      </c>
      <c r="K40" s="152">
        <v>0.21</v>
      </c>
      <c r="L40" s="152">
        <v>0.25</v>
      </c>
      <c r="M40" s="152" t="s">
        <v>616</v>
      </c>
      <c r="N40" s="152" t="s">
        <v>182</v>
      </c>
      <c r="O40" s="152" t="s">
        <v>693</v>
      </c>
      <c r="P40" s="152" t="s">
        <v>693</v>
      </c>
      <c r="Q40" s="152" t="s">
        <v>776</v>
      </c>
      <c r="R40" s="152" t="s">
        <v>776</v>
      </c>
      <c r="S40" s="152" t="s">
        <v>133</v>
      </c>
      <c r="T40" s="152"/>
      <c r="U40" s="151"/>
    </row>
    <row r="41" spans="1:21" ht="56.25" customHeight="1">
      <c r="A41" s="150">
        <v>40</v>
      </c>
      <c r="B41" s="151" t="s">
        <v>760</v>
      </c>
      <c r="C41" s="151" t="s">
        <v>765</v>
      </c>
      <c r="D41" s="150" t="s">
        <v>182</v>
      </c>
      <c r="E41" s="152">
        <v>6</v>
      </c>
      <c r="F41" s="152"/>
      <c r="G41" s="152" t="s">
        <v>202</v>
      </c>
      <c r="H41" s="152" t="s">
        <v>203</v>
      </c>
      <c r="I41" s="152" t="s">
        <v>204</v>
      </c>
      <c r="J41" s="152" t="s">
        <v>789</v>
      </c>
      <c r="K41" s="152">
        <v>4170</v>
      </c>
      <c r="L41" s="152">
        <v>5970</v>
      </c>
      <c r="M41" s="152" t="s">
        <v>206</v>
      </c>
      <c r="N41" s="152" t="s">
        <v>182</v>
      </c>
      <c r="O41" s="152" t="s">
        <v>207</v>
      </c>
      <c r="P41" s="152">
        <v>5870</v>
      </c>
      <c r="Q41" s="152" t="s">
        <v>770</v>
      </c>
      <c r="R41" s="152">
        <v>7220</v>
      </c>
      <c r="S41" s="152" t="s">
        <v>827</v>
      </c>
      <c r="T41" s="152" t="s">
        <v>684</v>
      </c>
      <c r="U41" s="151" t="s">
        <v>822</v>
      </c>
    </row>
    <row r="42" spans="1:21" ht="33.75" customHeight="1">
      <c r="A42" s="150">
        <v>41</v>
      </c>
      <c r="B42" s="151" t="s">
        <v>762</v>
      </c>
      <c r="C42" s="151" t="s">
        <v>761</v>
      </c>
      <c r="D42" s="150" t="s">
        <v>182</v>
      </c>
      <c r="E42" s="152">
        <v>6</v>
      </c>
      <c r="F42" s="152"/>
      <c r="G42" s="152" t="s">
        <v>326</v>
      </c>
      <c r="H42" s="152" t="s">
        <v>327</v>
      </c>
      <c r="I42" s="152" t="s">
        <v>328</v>
      </c>
      <c r="J42" s="152">
        <v>2001</v>
      </c>
      <c r="K42" s="152">
        <v>557.58</v>
      </c>
      <c r="L42" s="152">
        <v>620</v>
      </c>
      <c r="M42" s="152" t="s">
        <v>668</v>
      </c>
      <c r="N42" s="152" t="s">
        <v>182</v>
      </c>
      <c r="O42" s="152" t="s">
        <v>329</v>
      </c>
      <c r="P42" s="152" t="s">
        <v>329</v>
      </c>
      <c r="Q42" s="152" t="s">
        <v>776</v>
      </c>
      <c r="R42" s="152" t="s">
        <v>776</v>
      </c>
      <c r="S42" s="152" t="s">
        <v>132</v>
      </c>
      <c r="T42" s="150"/>
      <c r="U42" s="173" t="s">
        <v>90</v>
      </c>
    </row>
    <row r="43" spans="1:21" ht="22.5" customHeight="1">
      <c r="A43" s="150">
        <v>42</v>
      </c>
      <c r="B43" s="151" t="s">
        <v>763</v>
      </c>
      <c r="C43" s="151" t="s">
        <v>765</v>
      </c>
      <c r="D43" s="150" t="s">
        <v>745</v>
      </c>
      <c r="E43" s="152">
        <v>6</v>
      </c>
      <c r="F43" s="152" t="s">
        <v>750</v>
      </c>
      <c r="G43" s="152" t="s">
        <v>547</v>
      </c>
      <c r="H43" s="152" t="s">
        <v>548</v>
      </c>
      <c r="I43" s="152" t="s">
        <v>699</v>
      </c>
      <c r="J43" s="152">
        <v>2006</v>
      </c>
      <c r="K43" s="152">
        <v>5.8</v>
      </c>
      <c r="L43" s="152">
        <v>6</v>
      </c>
      <c r="M43" s="152" t="s">
        <v>681</v>
      </c>
      <c r="N43" s="152" t="s">
        <v>685</v>
      </c>
      <c r="O43" s="152" t="s">
        <v>693</v>
      </c>
      <c r="P43" s="152" t="s">
        <v>693</v>
      </c>
      <c r="Q43" s="152">
        <v>2009</v>
      </c>
      <c r="R43" s="152">
        <v>7.1</v>
      </c>
      <c r="S43" s="152" t="s">
        <v>826</v>
      </c>
      <c r="T43" s="152" t="s">
        <v>693</v>
      </c>
      <c r="U43" s="151"/>
    </row>
    <row r="44" spans="1:21" ht="45" customHeight="1">
      <c r="A44" s="150">
        <v>43</v>
      </c>
      <c r="B44" s="151" t="s">
        <v>764</v>
      </c>
      <c r="C44" s="151" t="s">
        <v>766</v>
      </c>
      <c r="D44" s="150" t="s">
        <v>779</v>
      </c>
      <c r="E44" s="152">
        <v>6</v>
      </c>
      <c r="F44" s="152"/>
      <c r="G44" s="152" t="s">
        <v>626</v>
      </c>
      <c r="H44" s="152" t="s">
        <v>627</v>
      </c>
      <c r="I44" s="152" t="s">
        <v>164</v>
      </c>
      <c r="J44" s="152">
        <v>2004</v>
      </c>
      <c r="K44" s="152">
        <v>8.9</v>
      </c>
      <c r="L44" s="152">
        <v>8.9</v>
      </c>
      <c r="M44" s="152" t="s">
        <v>182</v>
      </c>
      <c r="N44" s="152" t="s">
        <v>182</v>
      </c>
      <c r="O44" s="152">
        <v>2006</v>
      </c>
      <c r="P44" s="152">
        <v>9</v>
      </c>
      <c r="Q44" s="152">
        <v>2010</v>
      </c>
      <c r="R44" s="152">
        <v>8.9</v>
      </c>
      <c r="S44" s="152" t="s">
        <v>131</v>
      </c>
      <c r="T44" s="152"/>
      <c r="U44" s="151"/>
    </row>
    <row r="45" spans="1:21" ht="33.75" customHeight="1">
      <c r="A45" s="150">
        <v>44</v>
      </c>
      <c r="B45" s="151" t="s">
        <v>760</v>
      </c>
      <c r="C45" s="151" t="s">
        <v>765</v>
      </c>
      <c r="D45" s="150" t="s">
        <v>182</v>
      </c>
      <c r="E45" s="152">
        <v>7</v>
      </c>
      <c r="F45" s="152"/>
      <c r="G45" s="152" t="s">
        <v>208</v>
      </c>
      <c r="H45" s="152" t="s">
        <v>208</v>
      </c>
      <c r="I45" s="152" t="s">
        <v>152</v>
      </c>
      <c r="J45" s="152">
        <v>2005</v>
      </c>
      <c r="K45" s="152">
        <v>801</v>
      </c>
      <c r="L45" s="152">
        <v>1067.8</v>
      </c>
      <c r="M45" s="152" t="s">
        <v>182</v>
      </c>
      <c r="N45" s="152" t="s">
        <v>269</v>
      </c>
      <c r="O45" s="152">
        <v>2008</v>
      </c>
      <c r="P45" s="152">
        <v>905.4</v>
      </c>
      <c r="Q45" s="152">
        <v>2008</v>
      </c>
      <c r="R45" s="152">
        <v>850.9</v>
      </c>
      <c r="S45" s="152" t="s">
        <v>828</v>
      </c>
      <c r="T45" s="152"/>
      <c r="U45" s="152" t="s">
        <v>812</v>
      </c>
    </row>
    <row r="46" spans="1:21" ht="33.75" customHeight="1">
      <c r="A46" s="150">
        <v>45</v>
      </c>
      <c r="B46" s="151" t="s">
        <v>762</v>
      </c>
      <c r="C46" s="151" t="s">
        <v>765</v>
      </c>
      <c r="D46" s="150" t="s">
        <v>209</v>
      </c>
      <c r="E46" s="152">
        <v>7</v>
      </c>
      <c r="F46" s="152"/>
      <c r="G46" s="152" t="s">
        <v>332</v>
      </c>
      <c r="H46" s="152" t="s">
        <v>333</v>
      </c>
      <c r="I46" s="152" t="s">
        <v>334</v>
      </c>
      <c r="J46" s="152">
        <v>2004</v>
      </c>
      <c r="K46" s="152">
        <v>676.6</v>
      </c>
      <c r="L46" s="152">
        <v>976.6</v>
      </c>
      <c r="M46" s="152" t="s">
        <v>670</v>
      </c>
      <c r="N46" s="152" t="s">
        <v>182</v>
      </c>
      <c r="O46" s="152">
        <v>2006</v>
      </c>
      <c r="P46" s="152">
        <v>823.1</v>
      </c>
      <c r="Q46" s="152">
        <v>2009</v>
      </c>
      <c r="R46" s="152">
        <v>664.8</v>
      </c>
      <c r="S46" s="152" t="s">
        <v>804</v>
      </c>
      <c r="T46" s="152"/>
      <c r="U46" s="152" t="s">
        <v>812</v>
      </c>
    </row>
    <row r="47" spans="1:21" ht="22.5" customHeight="1">
      <c r="A47" s="150">
        <v>46</v>
      </c>
      <c r="B47" s="151" t="s">
        <v>763</v>
      </c>
      <c r="C47" s="151" t="s">
        <v>766</v>
      </c>
      <c r="D47" s="158" t="s">
        <v>729</v>
      </c>
      <c r="E47" s="159">
        <v>7</v>
      </c>
      <c r="F47" s="150"/>
      <c r="G47" s="152" t="s">
        <v>550</v>
      </c>
      <c r="H47" s="152" t="s">
        <v>551</v>
      </c>
      <c r="I47" s="152" t="s">
        <v>164</v>
      </c>
      <c r="J47" s="152">
        <v>2000</v>
      </c>
      <c r="K47" s="152" t="s">
        <v>552</v>
      </c>
      <c r="L47" s="152" t="s">
        <v>553</v>
      </c>
      <c r="M47" s="152" t="s">
        <v>693</v>
      </c>
      <c r="N47" s="152" t="s">
        <v>686</v>
      </c>
      <c r="O47" s="152" t="s">
        <v>693</v>
      </c>
      <c r="P47" s="152" t="s">
        <v>693</v>
      </c>
      <c r="Q47" s="153" t="s">
        <v>776</v>
      </c>
      <c r="R47" s="153" t="s">
        <v>776</v>
      </c>
      <c r="S47" s="152" t="s">
        <v>137</v>
      </c>
      <c r="T47" s="152"/>
      <c r="U47" s="151"/>
    </row>
    <row r="48" spans="1:21" ht="45" customHeight="1">
      <c r="A48" s="150">
        <v>47</v>
      </c>
      <c r="B48" s="151" t="s">
        <v>764</v>
      </c>
      <c r="C48" s="151" t="s">
        <v>766</v>
      </c>
      <c r="D48" s="150" t="s">
        <v>182</v>
      </c>
      <c r="E48" s="152">
        <v>7</v>
      </c>
      <c r="F48" s="152"/>
      <c r="G48" s="152" t="s">
        <v>628</v>
      </c>
      <c r="H48" s="152" t="s">
        <v>629</v>
      </c>
      <c r="I48" s="152" t="s">
        <v>167</v>
      </c>
      <c r="J48" s="152">
        <v>2004</v>
      </c>
      <c r="K48" s="152">
        <v>460.2</v>
      </c>
      <c r="L48" s="152">
        <v>500</v>
      </c>
      <c r="M48" s="152" t="s">
        <v>182</v>
      </c>
      <c r="N48" s="152" t="s">
        <v>182</v>
      </c>
      <c r="O48" s="152">
        <v>2007</v>
      </c>
      <c r="P48" s="152">
        <v>371.3</v>
      </c>
      <c r="Q48" s="152">
        <v>2009</v>
      </c>
      <c r="R48" s="152">
        <v>360.35</v>
      </c>
      <c r="S48" s="152" t="s">
        <v>0</v>
      </c>
      <c r="T48" s="152" t="s">
        <v>693</v>
      </c>
      <c r="U48" s="151" t="s">
        <v>1</v>
      </c>
    </row>
    <row r="49" spans="1:21" ht="45" customHeight="1">
      <c r="A49" s="150">
        <v>48</v>
      </c>
      <c r="B49" s="151" t="s">
        <v>764</v>
      </c>
      <c r="C49" s="151" t="s">
        <v>766</v>
      </c>
      <c r="D49" s="150" t="s">
        <v>182</v>
      </c>
      <c r="E49" s="152">
        <v>7</v>
      </c>
      <c r="F49" s="152"/>
      <c r="G49" s="152" t="s">
        <v>628</v>
      </c>
      <c r="H49" s="152" t="s">
        <v>630</v>
      </c>
      <c r="I49" s="152" t="s">
        <v>251</v>
      </c>
      <c r="J49" s="152">
        <v>2005</v>
      </c>
      <c r="K49" s="152">
        <v>133</v>
      </c>
      <c r="L49" s="152">
        <v>128</v>
      </c>
      <c r="M49" s="152" t="s">
        <v>182</v>
      </c>
      <c r="N49" s="152" t="s">
        <v>182</v>
      </c>
      <c r="O49" s="152">
        <v>2007</v>
      </c>
      <c r="P49" s="152">
        <v>151.5</v>
      </c>
      <c r="Q49" s="152">
        <v>2009</v>
      </c>
      <c r="R49" s="152">
        <v>131.044</v>
      </c>
      <c r="S49" s="152" t="s">
        <v>0</v>
      </c>
      <c r="T49" s="152" t="s">
        <v>693</v>
      </c>
      <c r="U49" s="151" t="s">
        <v>1</v>
      </c>
    </row>
    <row r="50" spans="1:21" ht="45" customHeight="1">
      <c r="A50" s="150">
        <v>49</v>
      </c>
      <c r="B50" s="151" t="s">
        <v>764</v>
      </c>
      <c r="C50" s="151" t="s">
        <v>766</v>
      </c>
      <c r="D50" s="150" t="s">
        <v>182</v>
      </c>
      <c r="E50" s="152">
        <v>7</v>
      </c>
      <c r="F50" s="152"/>
      <c r="G50" s="152" t="s">
        <v>628</v>
      </c>
      <c r="H50" s="152" t="s">
        <v>631</v>
      </c>
      <c r="I50" s="152" t="s">
        <v>251</v>
      </c>
      <c r="J50" s="152">
        <v>2005</v>
      </c>
      <c r="K50" s="152">
        <v>67</v>
      </c>
      <c r="L50" s="152">
        <v>66</v>
      </c>
      <c r="M50" s="152" t="s">
        <v>182</v>
      </c>
      <c r="N50" s="152" t="s">
        <v>182</v>
      </c>
      <c r="O50" s="152">
        <v>2007</v>
      </c>
      <c r="P50" s="152">
        <v>87</v>
      </c>
      <c r="Q50" s="152">
        <v>2009</v>
      </c>
      <c r="R50" s="152">
        <v>63.5</v>
      </c>
      <c r="S50" s="152" t="s">
        <v>0</v>
      </c>
      <c r="T50" s="152" t="s">
        <v>693</v>
      </c>
      <c r="U50" s="151" t="s">
        <v>1</v>
      </c>
    </row>
    <row r="51" spans="1:21" ht="33.75" customHeight="1">
      <c r="A51" s="150">
        <v>50</v>
      </c>
      <c r="B51" s="151" t="s">
        <v>760</v>
      </c>
      <c r="C51" s="151" t="s">
        <v>765</v>
      </c>
      <c r="D51" s="150" t="s">
        <v>182</v>
      </c>
      <c r="E51" s="152">
        <v>8</v>
      </c>
      <c r="F51" s="152"/>
      <c r="G51" s="152" t="s">
        <v>210</v>
      </c>
      <c r="H51" s="152" t="s">
        <v>211</v>
      </c>
      <c r="I51" s="152" t="s">
        <v>200</v>
      </c>
      <c r="J51" s="152">
        <v>2005</v>
      </c>
      <c r="K51" s="152">
        <v>194</v>
      </c>
      <c r="L51" s="152">
        <v>179</v>
      </c>
      <c r="M51" s="152" t="s">
        <v>188</v>
      </c>
      <c r="N51" s="152" t="s">
        <v>182</v>
      </c>
      <c r="O51" s="152">
        <v>2007</v>
      </c>
      <c r="P51" s="152">
        <v>182.9</v>
      </c>
      <c r="Q51" s="152">
        <v>2009</v>
      </c>
      <c r="R51" s="152">
        <v>175.819</v>
      </c>
      <c r="S51" s="152" t="s">
        <v>2</v>
      </c>
      <c r="T51" s="152" t="s">
        <v>693</v>
      </c>
      <c r="U51" s="151" t="s">
        <v>808</v>
      </c>
    </row>
    <row r="52" spans="1:21" ht="56.25" customHeight="1">
      <c r="A52" s="150">
        <v>51</v>
      </c>
      <c r="B52" s="151" t="s">
        <v>762</v>
      </c>
      <c r="C52" s="151" t="s">
        <v>765</v>
      </c>
      <c r="D52" s="150" t="s">
        <v>209</v>
      </c>
      <c r="E52" s="152">
        <v>8</v>
      </c>
      <c r="F52" s="152"/>
      <c r="G52" s="152" t="s">
        <v>335</v>
      </c>
      <c r="H52" s="152" t="s">
        <v>335</v>
      </c>
      <c r="I52" s="152" t="s">
        <v>336</v>
      </c>
      <c r="J52" s="152">
        <v>2004</v>
      </c>
      <c r="K52" s="152">
        <v>1.3</v>
      </c>
      <c r="L52" s="152">
        <v>1.6</v>
      </c>
      <c r="M52" s="152" t="s">
        <v>337</v>
      </c>
      <c r="N52" s="152" t="s">
        <v>337</v>
      </c>
      <c r="O52" s="152">
        <v>2007</v>
      </c>
      <c r="P52" s="152">
        <v>3.9</v>
      </c>
      <c r="Q52" s="152">
        <v>2008</v>
      </c>
      <c r="R52" s="152">
        <v>4.8</v>
      </c>
      <c r="S52" s="152" t="s">
        <v>4</v>
      </c>
      <c r="T52" s="152"/>
      <c r="U52" s="151"/>
    </row>
    <row r="53" spans="1:21" ht="56.25" customHeight="1">
      <c r="A53" s="150">
        <v>52</v>
      </c>
      <c r="B53" s="151" t="s">
        <v>762</v>
      </c>
      <c r="C53" s="151" t="s">
        <v>765</v>
      </c>
      <c r="D53" s="150" t="s">
        <v>209</v>
      </c>
      <c r="E53" s="152">
        <v>8</v>
      </c>
      <c r="F53" s="152"/>
      <c r="G53" s="152" t="s">
        <v>335</v>
      </c>
      <c r="H53" s="152" t="s">
        <v>338</v>
      </c>
      <c r="I53" s="152" t="s">
        <v>336</v>
      </c>
      <c r="J53" s="152">
        <v>2004</v>
      </c>
      <c r="K53" s="152">
        <v>2.6</v>
      </c>
      <c r="L53" s="152">
        <v>3.6</v>
      </c>
      <c r="M53" s="152" t="s">
        <v>337</v>
      </c>
      <c r="N53" s="152" t="s">
        <v>337</v>
      </c>
      <c r="O53" s="152">
        <v>2007</v>
      </c>
      <c r="P53" s="152">
        <v>1.1</v>
      </c>
      <c r="Q53" s="152">
        <v>2008</v>
      </c>
      <c r="R53" s="152">
        <v>-0.4</v>
      </c>
      <c r="S53" s="152" t="s">
        <v>4</v>
      </c>
      <c r="T53" s="152"/>
      <c r="U53" s="151"/>
    </row>
    <row r="54" spans="1:21" ht="56.25" customHeight="1">
      <c r="A54" s="150">
        <v>53</v>
      </c>
      <c r="B54" s="151" t="s">
        <v>762</v>
      </c>
      <c r="C54" s="151" t="s">
        <v>765</v>
      </c>
      <c r="D54" s="150" t="s">
        <v>209</v>
      </c>
      <c r="E54" s="152">
        <v>8</v>
      </c>
      <c r="F54" s="152"/>
      <c r="G54" s="152" t="s">
        <v>335</v>
      </c>
      <c r="H54" s="152" t="s">
        <v>339</v>
      </c>
      <c r="I54" s="152" t="s">
        <v>336</v>
      </c>
      <c r="J54" s="152">
        <v>2004</v>
      </c>
      <c r="K54" s="152">
        <v>2.1</v>
      </c>
      <c r="L54" s="152">
        <v>2.9</v>
      </c>
      <c r="M54" s="152" t="s">
        <v>337</v>
      </c>
      <c r="N54" s="152" t="s">
        <v>337</v>
      </c>
      <c r="O54" s="152">
        <v>2007</v>
      </c>
      <c r="P54" s="152">
        <v>3.8</v>
      </c>
      <c r="Q54" s="152">
        <v>2008</v>
      </c>
      <c r="R54" s="152">
        <v>4.9</v>
      </c>
      <c r="S54" s="152" t="s">
        <v>4</v>
      </c>
      <c r="T54" s="152"/>
      <c r="U54" s="151"/>
    </row>
    <row r="55" spans="1:21" ht="123.75" customHeight="1">
      <c r="A55" s="150">
        <v>54</v>
      </c>
      <c r="B55" s="151" t="s">
        <v>763</v>
      </c>
      <c r="C55" s="151" t="s">
        <v>766</v>
      </c>
      <c r="D55" s="150" t="s">
        <v>779</v>
      </c>
      <c r="E55" s="152">
        <v>8</v>
      </c>
      <c r="F55" s="152"/>
      <c r="G55" s="152" t="s">
        <v>554</v>
      </c>
      <c r="H55" s="152" t="s">
        <v>555</v>
      </c>
      <c r="I55" s="152" t="s">
        <v>164</v>
      </c>
      <c r="J55" s="152">
        <v>2005</v>
      </c>
      <c r="K55" s="152" t="s">
        <v>556</v>
      </c>
      <c r="L55" s="152" t="s">
        <v>556</v>
      </c>
      <c r="M55" s="152" t="s">
        <v>693</v>
      </c>
      <c r="N55" s="152" t="s">
        <v>682</v>
      </c>
      <c r="O55" s="152" t="s">
        <v>693</v>
      </c>
      <c r="P55" s="152" t="s">
        <v>693</v>
      </c>
      <c r="Q55" s="153">
        <v>2010</v>
      </c>
      <c r="R55" s="152" t="s">
        <v>556</v>
      </c>
      <c r="S55" s="152" t="s">
        <v>98</v>
      </c>
      <c r="U55" s="151"/>
    </row>
    <row r="56" spans="1:21" ht="45" customHeight="1">
      <c r="A56" s="150">
        <v>55</v>
      </c>
      <c r="B56" s="151" t="s">
        <v>764</v>
      </c>
      <c r="C56" s="151" t="s">
        <v>766</v>
      </c>
      <c r="D56" s="150" t="s">
        <v>182</v>
      </c>
      <c r="E56" s="152">
        <v>8</v>
      </c>
      <c r="F56" s="152"/>
      <c r="G56" s="152" t="s">
        <v>632</v>
      </c>
      <c r="H56" s="152" t="s">
        <v>688</v>
      </c>
      <c r="I56" s="152" t="s">
        <v>167</v>
      </c>
      <c r="J56" s="152">
        <v>2005</v>
      </c>
      <c r="K56" s="152" t="s">
        <v>633</v>
      </c>
      <c r="L56" s="152" t="s">
        <v>634</v>
      </c>
      <c r="M56" s="152" t="s">
        <v>182</v>
      </c>
      <c r="N56" s="152" t="s">
        <v>182</v>
      </c>
      <c r="O56" s="152">
        <v>2006</v>
      </c>
      <c r="P56" s="152" t="s">
        <v>635</v>
      </c>
      <c r="Q56" s="152">
        <v>2009</v>
      </c>
      <c r="R56" s="152">
        <v>1406.105</v>
      </c>
      <c r="S56" s="152" t="s">
        <v>0</v>
      </c>
      <c r="T56" s="152" t="s">
        <v>693</v>
      </c>
      <c r="U56" s="151" t="s">
        <v>1</v>
      </c>
    </row>
    <row r="57" spans="1:21" ht="45" customHeight="1">
      <c r="A57" s="150">
        <v>56</v>
      </c>
      <c r="B57" s="151" t="s">
        <v>764</v>
      </c>
      <c r="C57" s="151" t="s">
        <v>766</v>
      </c>
      <c r="D57" s="150" t="s">
        <v>182</v>
      </c>
      <c r="E57" s="152">
        <v>8</v>
      </c>
      <c r="F57" s="152"/>
      <c r="G57" s="152" t="s">
        <v>632</v>
      </c>
      <c r="H57" s="152" t="s">
        <v>690</v>
      </c>
      <c r="I57" s="152" t="s">
        <v>167</v>
      </c>
      <c r="J57" s="152">
        <v>2005</v>
      </c>
      <c r="K57" s="152">
        <v>733.2</v>
      </c>
      <c r="L57" s="152">
        <v>580</v>
      </c>
      <c r="M57" s="152" t="s">
        <v>182</v>
      </c>
      <c r="N57" s="152" t="s">
        <v>182</v>
      </c>
      <c r="O57" s="152">
        <v>2006</v>
      </c>
      <c r="P57" s="152">
        <v>645.4</v>
      </c>
      <c r="Q57" s="152">
        <v>2009</v>
      </c>
      <c r="R57" s="152">
        <v>812.006</v>
      </c>
      <c r="S57" s="152" t="s">
        <v>0</v>
      </c>
      <c r="T57" s="152" t="s">
        <v>693</v>
      </c>
      <c r="U57" s="151" t="s">
        <v>1</v>
      </c>
    </row>
    <row r="58" spans="1:21" ht="45" customHeight="1">
      <c r="A58" s="150">
        <v>57</v>
      </c>
      <c r="B58" s="151" t="s">
        <v>764</v>
      </c>
      <c r="C58" s="151" t="s">
        <v>766</v>
      </c>
      <c r="D58" s="150" t="s">
        <v>182</v>
      </c>
      <c r="E58" s="152">
        <v>8</v>
      </c>
      <c r="F58" s="152"/>
      <c r="G58" s="152" t="s">
        <v>632</v>
      </c>
      <c r="H58" s="152" t="s">
        <v>689</v>
      </c>
      <c r="I58" s="152" t="s">
        <v>167</v>
      </c>
      <c r="J58" s="152">
        <v>2005</v>
      </c>
      <c r="K58" s="152">
        <v>791.1</v>
      </c>
      <c r="L58" s="152">
        <v>640</v>
      </c>
      <c r="M58" s="152" t="s">
        <v>182</v>
      </c>
      <c r="N58" s="152" t="s">
        <v>182</v>
      </c>
      <c r="O58" s="152">
        <v>2006</v>
      </c>
      <c r="P58" s="152">
        <v>732.3</v>
      </c>
      <c r="Q58" s="152">
        <v>2009</v>
      </c>
      <c r="R58" s="152">
        <v>797.408</v>
      </c>
      <c r="S58" s="152" t="s">
        <v>0</v>
      </c>
      <c r="T58" s="152" t="s">
        <v>693</v>
      </c>
      <c r="U58" s="151" t="s">
        <v>1</v>
      </c>
    </row>
    <row r="59" spans="1:21" ht="45" customHeight="1">
      <c r="A59" s="150">
        <v>58</v>
      </c>
      <c r="B59" s="151" t="s">
        <v>764</v>
      </c>
      <c r="C59" s="151" t="s">
        <v>766</v>
      </c>
      <c r="D59" s="150" t="s">
        <v>182</v>
      </c>
      <c r="E59" s="152">
        <v>8</v>
      </c>
      <c r="F59" s="152"/>
      <c r="G59" s="152" t="s">
        <v>632</v>
      </c>
      <c r="H59" s="152" t="s">
        <v>691</v>
      </c>
      <c r="I59" s="152" t="s">
        <v>167</v>
      </c>
      <c r="J59" s="152">
        <v>2005</v>
      </c>
      <c r="K59" s="152">
        <v>363.1</v>
      </c>
      <c r="L59" s="152">
        <v>210</v>
      </c>
      <c r="M59" s="152" t="s">
        <v>182</v>
      </c>
      <c r="N59" s="152" t="s">
        <v>182</v>
      </c>
      <c r="O59" s="152">
        <v>2006</v>
      </c>
      <c r="P59" s="152">
        <v>238.7</v>
      </c>
      <c r="Q59" s="152">
        <v>2009</v>
      </c>
      <c r="R59" s="152">
        <v>301.999</v>
      </c>
      <c r="S59" s="152" t="s">
        <v>0</v>
      </c>
      <c r="T59" s="152" t="s">
        <v>693</v>
      </c>
      <c r="U59" s="151" t="s">
        <v>1</v>
      </c>
    </row>
    <row r="60" spans="1:21" ht="33.75" customHeight="1">
      <c r="A60" s="150">
        <v>59</v>
      </c>
      <c r="B60" s="151" t="s">
        <v>760</v>
      </c>
      <c r="C60" s="151" t="s">
        <v>765</v>
      </c>
      <c r="D60" s="150" t="s">
        <v>182</v>
      </c>
      <c r="E60" s="152">
        <v>9</v>
      </c>
      <c r="F60" s="152"/>
      <c r="G60" s="152" t="s">
        <v>212</v>
      </c>
      <c r="H60" s="152" t="s">
        <v>213</v>
      </c>
      <c r="I60" s="152" t="s">
        <v>152</v>
      </c>
      <c r="J60" s="152">
        <v>2004</v>
      </c>
      <c r="K60" s="152" t="s">
        <v>214</v>
      </c>
      <c r="L60" s="152" t="s">
        <v>215</v>
      </c>
      <c r="M60" s="152" t="s">
        <v>216</v>
      </c>
      <c r="N60" s="152" t="s">
        <v>182</v>
      </c>
      <c r="O60" s="152">
        <v>2005</v>
      </c>
      <c r="P60" s="152">
        <v>3288.15</v>
      </c>
      <c r="Q60" s="152">
        <v>2008</v>
      </c>
      <c r="R60" s="160">
        <v>3479.2035714285716</v>
      </c>
      <c r="S60" s="160" t="s">
        <v>3</v>
      </c>
      <c r="T60" s="152" t="s">
        <v>786</v>
      </c>
      <c r="U60" s="151" t="s">
        <v>812</v>
      </c>
    </row>
    <row r="61" spans="1:21" ht="33.75" customHeight="1">
      <c r="A61" s="150">
        <v>60</v>
      </c>
      <c r="B61" s="151" t="s">
        <v>762</v>
      </c>
      <c r="C61" s="151" t="s">
        <v>765</v>
      </c>
      <c r="D61" s="150" t="s">
        <v>209</v>
      </c>
      <c r="E61" s="152">
        <v>9</v>
      </c>
      <c r="F61" s="152"/>
      <c r="G61" s="152" t="s">
        <v>340</v>
      </c>
      <c r="H61" s="152" t="s">
        <v>341</v>
      </c>
      <c r="I61" s="152" t="s">
        <v>164</v>
      </c>
      <c r="J61" s="152">
        <v>2005</v>
      </c>
      <c r="K61" s="152">
        <v>6.1</v>
      </c>
      <c r="L61" s="152">
        <v>6.6</v>
      </c>
      <c r="M61" s="152" t="s">
        <v>182</v>
      </c>
      <c r="N61" s="152" t="s">
        <v>182</v>
      </c>
      <c r="O61" s="152" t="s">
        <v>342</v>
      </c>
      <c r="P61" s="152">
        <v>7</v>
      </c>
      <c r="Q61" s="152">
        <v>2009</v>
      </c>
      <c r="R61" s="152">
        <v>7.25</v>
      </c>
      <c r="S61" s="152" t="s">
        <v>4</v>
      </c>
      <c r="T61" s="152"/>
      <c r="U61" s="151"/>
    </row>
    <row r="62" spans="1:21" ht="45" customHeight="1">
      <c r="A62" s="150">
        <v>61</v>
      </c>
      <c r="B62" s="151" t="s">
        <v>763</v>
      </c>
      <c r="C62" s="151" t="s">
        <v>766</v>
      </c>
      <c r="D62" s="150" t="s">
        <v>309</v>
      </c>
      <c r="E62" s="152">
        <v>9</v>
      </c>
      <c r="F62" s="152" t="s">
        <v>743</v>
      </c>
      <c r="G62" s="152" t="s">
        <v>557</v>
      </c>
      <c r="H62" s="152" t="s">
        <v>558</v>
      </c>
      <c r="I62" s="152" t="s">
        <v>167</v>
      </c>
      <c r="J62" s="152">
        <v>2005</v>
      </c>
      <c r="K62" s="152" t="s">
        <v>559</v>
      </c>
      <c r="L62" s="152" t="s">
        <v>560</v>
      </c>
      <c r="M62" s="152" t="s">
        <v>372</v>
      </c>
      <c r="N62" s="152" t="s">
        <v>372</v>
      </c>
      <c r="O62" s="152" t="s">
        <v>693</v>
      </c>
      <c r="P62" s="152" t="s">
        <v>693</v>
      </c>
      <c r="Q62" s="153">
        <v>2010</v>
      </c>
      <c r="R62" s="153">
        <v>723.05</v>
      </c>
      <c r="S62" s="152" t="s">
        <v>5</v>
      </c>
      <c r="T62" s="152"/>
      <c r="U62" s="151"/>
    </row>
    <row r="63" spans="1:21" ht="45.75" customHeight="1">
      <c r="A63" s="150">
        <v>62</v>
      </c>
      <c r="B63" s="151" t="s">
        <v>763</v>
      </c>
      <c r="C63" s="151" t="s">
        <v>766</v>
      </c>
      <c r="D63" s="150" t="s">
        <v>309</v>
      </c>
      <c r="E63" s="152">
        <v>9</v>
      </c>
      <c r="F63" s="152" t="s">
        <v>744</v>
      </c>
      <c r="G63" s="152" t="s">
        <v>557</v>
      </c>
      <c r="H63" s="152" t="s">
        <v>561</v>
      </c>
      <c r="I63" s="152" t="s">
        <v>167</v>
      </c>
      <c r="J63" s="152">
        <v>2005</v>
      </c>
      <c r="K63" s="152">
        <v>420</v>
      </c>
      <c r="L63" s="152">
        <v>690</v>
      </c>
      <c r="M63" s="152" t="s">
        <v>372</v>
      </c>
      <c r="N63" s="152" t="s">
        <v>372</v>
      </c>
      <c r="O63" s="152" t="s">
        <v>693</v>
      </c>
      <c r="P63" s="152" t="s">
        <v>693</v>
      </c>
      <c r="Q63" s="153">
        <v>2010</v>
      </c>
      <c r="R63" s="153">
        <v>330.86</v>
      </c>
      <c r="S63" s="152" t="s">
        <v>6</v>
      </c>
      <c r="T63" s="152"/>
      <c r="U63" s="151"/>
    </row>
    <row r="64" spans="1:21" ht="45" customHeight="1">
      <c r="A64" s="150">
        <v>63</v>
      </c>
      <c r="B64" s="151" t="s">
        <v>764</v>
      </c>
      <c r="C64" s="151" t="s">
        <v>767</v>
      </c>
      <c r="D64" s="150" t="s">
        <v>7</v>
      </c>
      <c r="E64" s="152">
        <v>9</v>
      </c>
      <c r="F64" s="152"/>
      <c r="G64" s="152" t="s">
        <v>601</v>
      </c>
      <c r="H64" s="152" t="s">
        <v>637</v>
      </c>
      <c r="I64" s="152" t="s">
        <v>164</v>
      </c>
      <c r="J64" s="152">
        <v>2005</v>
      </c>
      <c r="K64" s="152">
        <v>48.91</v>
      </c>
      <c r="L64" s="152">
        <v>42.5</v>
      </c>
      <c r="M64" s="152" t="s">
        <v>471</v>
      </c>
      <c r="N64" s="152" t="s">
        <v>182</v>
      </c>
      <c r="O64" s="152">
        <v>2006</v>
      </c>
      <c r="P64" s="152">
        <v>51.45</v>
      </c>
      <c r="Q64" s="152">
        <v>2009</v>
      </c>
      <c r="R64" s="152">
        <v>53.82</v>
      </c>
      <c r="S64" s="152" t="s">
        <v>8</v>
      </c>
      <c r="T64" s="152" t="s">
        <v>693</v>
      </c>
      <c r="U64" s="151"/>
    </row>
    <row r="65" spans="1:21" ht="33.75" customHeight="1">
      <c r="A65" s="150">
        <v>64</v>
      </c>
      <c r="B65" s="151" t="s">
        <v>760</v>
      </c>
      <c r="C65" s="151" t="s">
        <v>765</v>
      </c>
      <c r="D65" s="150" t="s">
        <v>182</v>
      </c>
      <c r="E65" s="152">
        <v>10</v>
      </c>
      <c r="F65" s="152"/>
      <c r="G65" s="152" t="s">
        <v>217</v>
      </c>
      <c r="H65" s="152" t="s">
        <v>218</v>
      </c>
      <c r="I65" s="152" t="s">
        <v>219</v>
      </c>
      <c r="J65" s="152">
        <v>2004</v>
      </c>
      <c r="K65" s="152" t="s">
        <v>220</v>
      </c>
      <c r="L65" s="152" t="s">
        <v>221</v>
      </c>
      <c r="M65" s="152">
        <v>40160</v>
      </c>
      <c r="N65" s="152" t="s">
        <v>182</v>
      </c>
      <c r="O65" s="152">
        <v>2005</v>
      </c>
      <c r="P65" s="152">
        <v>13953</v>
      </c>
      <c r="Q65" s="152">
        <v>2008</v>
      </c>
      <c r="R65" s="154">
        <v>16511</v>
      </c>
      <c r="S65" s="154" t="s">
        <v>9</v>
      </c>
      <c r="T65" s="152"/>
      <c r="U65" s="151"/>
    </row>
    <row r="66" spans="1:21" ht="56.25" customHeight="1">
      <c r="A66" s="150">
        <v>65</v>
      </c>
      <c r="B66" s="151" t="s">
        <v>762</v>
      </c>
      <c r="C66" s="151" t="s">
        <v>765</v>
      </c>
      <c r="D66" s="150" t="s">
        <v>182</v>
      </c>
      <c r="E66" s="152">
        <v>10</v>
      </c>
      <c r="F66" s="152"/>
      <c r="G66" s="152" t="s">
        <v>344</v>
      </c>
      <c r="H66" s="152" t="s">
        <v>345</v>
      </c>
      <c r="I66" s="152" t="s">
        <v>164</v>
      </c>
      <c r="J66" s="152">
        <v>2005</v>
      </c>
      <c r="K66" s="152">
        <v>14.3</v>
      </c>
      <c r="L66" s="152">
        <v>16.4</v>
      </c>
      <c r="M66" s="152" t="s">
        <v>196</v>
      </c>
      <c r="N66" s="152" t="s">
        <v>182</v>
      </c>
      <c r="O66" s="152" t="s">
        <v>693</v>
      </c>
      <c r="P66" s="152" t="s">
        <v>693</v>
      </c>
      <c r="Q66" s="152">
        <v>2007</v>
      </c>
      <c r="R66" s="152">
        <v>14.1</v>
      </c>
      <c r="S66" s="152" t="s">
        <v>10</v>
      </c>
      <c r="T66" s="152" t="s">
        <v>693</v>
      </c>
      <c r="U66" s="151"/>
    </row>
    <row r="67" spans="1:21" ht="56.25" customHeight="1">
      <c r="A67" s="150">
        <v>66</v>
      </c>
      <c r="B67" s="151" t="s">
        <v>762</v>
      </c>
      <c r="C67" s="151" t="s">
        <v>765</v>
      </c>
      <c r="D67" s="150" t="s">
        <v>182</v>
      </c>
      <c r="E67" s="152">
        <v>10</v>
      </c>
      <c r="F67" s="152"/>
      <c r="G67" s="152" t="s">
        <v>344</v>
      </c>
      <c r="H67" s="152" t="s">
        <v>346</v>
      </c>
      <c r="I67" s="152" t="s">
        <v>164</v>
      </c>
      <c r="J67" s="152">
        <v>2005</v>
      </c>
      <c r="K67" s="152">
        <v>51.7</v>
      </c>
      <c r="L67" s="152">
        <v>50.7</v>
      </c>
      <c r="M67" s="152" t="s">
        <v>196</v>
      </c>
      <c r="N67" s="152" t="s">
        <v>182</v>
      </c>
      <c r="O67" s="152" t="s">
        <v>693</v>
      </c>
      <c r="P67" s="152" t="s">
        <v>693</v>
      </c>
      <c r="Q67" s="152">
        <v>2007</v>
      </c>
      <c r="R67" s="152">
        <v>54.9</v>
      </c>
      <c r="S67" s="152" t="s">
        <v>10</v>
      </c>
      <c r="T67" s="152" t="s">
        <v>693</v>
      </c>
      <c r="U67" s="151"/>
    </row>
    <row r="68" spans="1:21" ht="22.5" customHeight="1">
      <c r="A68" s="150">
        <v>67</v>
      </c>
      <c r="B68" s="151" t="s">
        <v>763</v>
      </c>
      <c r="C68" s="151" t="s">
        <v>766</v>
      </c>
      <c r="D68" s="150" t="s">
        <v>729</v>
      </c>
      <c r="E68" s="152">
        <v>10</v>
      </c>
      <c r="F68" s="152"/>
      <c r="G68" s="152" t="s">
        <v>562</v>
      </c>
      <c r="H68" s="152" t="s">
        <v>563</v>
      </c>
      <c r="I68" s="152" t="s">
        <v>164</v>
      </c>
      <c r="J68" s="152">
        <v>2005</v>
      </c>
      <c r="K68" s="152">
        <v>20.6</v>
      </c>
      <c r="L68" s="152">
        <v>20.6</v>
      </c>
      <c r="M68" s="152" t="s">
        <v>679</v>
      </c>
      <c r="N68" s="152" t="s">
        <v>643</v>
      </c>
      <c r="O68" s="152" t="s">
        <v>693</v>
      </c>
      <c r="P68" s="152" t="s">
        <v>693</v>
      </c>
      <c r="Q68" s="153">
        <v>2010</v>
      </c>
      <c r="R68" s="153">
        <v>20.6</v>
      </c>
      <c r="S68" s="152" t="s">
        <v>99</v>
      </c>
      <c r="T68" s="152"/>
      <c r="U68" s="151"/>
    </row>
    <row r="69" spans="1:21" ht="22.5" customHeight="1">
      <c r="A69" s="150">
        <v>68</v>
      </c>
      <c r="B69" s="151" t="s">
        <v>763</v>
      </c>
      <c r="C69" s="151" t="s">
        <v>766</v>
      </c>
      <c r="D69" s="150" t="s">
        <v>729</v>
      </c>
      <c r="E69" s="152">
        <v>10</v>
      </c>
      <c r="F69" s="152"/>
      <c r="G69" s="152" t="s">
        <v>562</v>
      </c>
      <c r="H69" s="152" t="s">
        <v>564</v>
      </c>
      <c r="I69" s="152" t="s">
        <v>164</v>
      </c>
      <c r="J69" s="152">
        <v>2005</v>
      </c>
      <c r="K69" s="152">
        <v>17.2</v>
      </c>
      <c r="L69" s="152">
        <v>17.2</v>
      </c>
      <c r="M69" s="152" t="s">
        <v>679</v>
      </c>
      <c r="N69" s="152" t="s">
        <v>643</v>
      </c>
      <c r="O69" s="152" t="s">
        <v>693</v>
      </c>
      <c r="P69" s="152" t="s">
        <v>693</v>
      </c>
      <c r="Q69" s="153">
        <v>2010</v>
      </c>
      <c r="R69" s="153">
        <v>17.2</v>
      </c>
      <c r="S69" s="152" t="s">
        <v>99</v>
      </c>
      <c r="T69" s="152"/>
      <c r="U69" s="151"/>
    </row>
    <row r="70" spans="1:21" ht="22.5" customHeight="1">
      <c r="A70" s="150">
        <v>69</v>
      </c>
      <c r="B70" s="151" t="s">
        <v>763</v>
      </c>
      <c r="C70" s="151" t="s">
        <v>766</v>
      </c>
      <c r="D70" s="150" t="s">
        <v>745</v>
      </c>
      <c r="E70" s="152">
        <v>10</v>
      </c>
      <c r="F70" s="152"/>
      <c r="G70" s="152" t="s">
        <v>562</v>
      </c>
      <c r="H70" s="152" t="s">
        <v>565</v>
      </c>
      <c r="I70" s="152" t="s">
        <v>164</v>
      </c>
      <c r="J70" s="152">
        <v>2005</v>
      </c>
      <c r="K70" s="152">
        <v>43.6</v>
      </c>
      <c r="L70" s="152">
        <v>43.6</v>
      </c>
      <c r="M70" s="152" t="s">
        <v>679</v>
      </c>
      <c r="N70" s="152" t="s">
        <v>643</v>
      </c>
      <c r="O70" s="152" t="s">
        <v>693</v>
      </c>
      <c r="P70" s="152" t="s">
        <v>693</v>
      </c>
      <c r="Q70" s="152">
        <v>2009</v>
      </c>
      <c r="R70" s="152">
        <v>43.6</v>
      </c>
      <c r="S70" s="152" t="s">
        <v>826</v>
      </c>
      <c r="T70" s="152" t="s">
        <v>693</v>
      </c>
      <c r="U70" s="151"/>
    </row>
    <row r="71" spans="1:21" ht="33.75" customHeight="1">
      <c r="A71" s="150">
        <v>70</v>
      </c>
      <c r="B71" s="151" t="s">
        <v>760</v>
      </c>
      <c r="C71" s="151" t="s">
        <v>765</v>
      </c>
      <c r="D71" s="150" t="s">
        <v>182</v>
      </c>
      <c r="E71" s="152">
        <v>11</v>
      </c>
      <c r="F71" s="152"/>
      <c r="G71" s="152" t="s">
        <v>223</v>
      </c>
      <c r="H71" s="152" t="s">
        <v>223</v>
      </c>
      <c r="I71" s="152" t="s">
        <v>152</v>
      </c>
      <c r="J71" s="152">
        <v>2005</v>
      </c>
      <c r="K71" s="152">
        <v>508.2</v>
      </c>
      <c r="L71" s="152">
        <v>627.1</v>
      </c>
      <c r="M71" s="152" t="s">
        <v>182</v>
      </c>
      <c r="N71" s="152" t="s">
        <v>182</v>
      </c>
      <c r="O71" s="152">
        <v>2008</v>
      </c>
      <c r="P71" s="152">
        <v>409.9</v>
      </c>
      <c r="Q71" s="152">
        <v>2008</v>
      </c>
      <c r="R71" s="152">
        <v>423.8</v>
      </c>
      <c r="S71" s="152" t="s">
        <v>828</v>
      </c>
      <c r="T71" s="152"/>
      <c r="U71" s="151" t="s">
        <v>812</v>
      </c>
    </row>
    <row r="72" spans="1:20" ht="90" customHeight="1">
      <c r="A72" s="150">
        <v>71</v>
      </c>
      <c r="B72" s="151" t="s">
        <v>762</v>
      </c>
      <c r="C72" s="151" t="s">
        <v>765</v>
      </c>
      <c r="D72" s="150" t="s">
        <v>795</v>
      </c>
      <c r="E72" s="159">
        <v>11</v>
      </c>
      <c r="F72" s="150"/>
      <c r="G72" s="152" t="s">
        <v>347</v>
      </c>
      <c r="H72" s="152" t="s">
        <v>348</v>
      </c>
      <c r="I72" s="152" t="s">
        <v>164</v>
      </c>
      <c r="J72" s="152">
        <v>2005</v>
      </c>
      <c r="K72" s="152">
        <v>28</v>
      </c>
      <c r="L72" s="152">
        <v>48</v>
      </c>
      <c r="M72" s="152" t="s">
        <v>693</v>
      </c>
      <c r="N72" s="152" t="s">
        <v>686</v>
      </c>
      <c r="O72" s="152" t="s">
        <v>693</v>
      </c>
      <c r="P72" s="152" t="s">
        <v>693</v>
      </c>
      <c r="Q72" s="153" t="s">
        <v>776</v>
      </c>
      <c r="R72" s="153" t="s">
        <v>776</v>
      </c>
      <c r="S72" s="151" t="s">
        <v>102</v>
      </c>
      <c r="T72" s="152"/>
    </row>
    <row r="73" spans="1:21" ht="45" customHeight="1">
      <c r="A73" s="150">
        <v>72</v>
      </c>
      <c r="B73" s="151" t="s">
        <v>763</v>
      </c>
      <c r="C73" s="151" t="s">
        <v>766</v>
      </c>
      <c r="D73" s="150" t="s">
        <v>745</v>
      </c>
      <c r="E73" s="152">
        <v>11</v>
      </c>
      <c r="F73" s="152" t="s">
        <v>750</v>
      </c>
      <c r="G73" s="152" t="s">
        <v>566</v>
      </c>
      <c r="H73" s="152" t="s">
        <v>567</v>
      </c>
      <c r="I73" s="152" t="s">
        <v>164</v>
      </c>
      <c r="J73" s="152" t="s">
        <v>568</v>
      </c>
      <c r="K73" s="152" t="s">
        <v>569</v>
      </c>
      <c r="L73" s="152" t="s">
        <v>570</v>
      </c>
      <c r="M73" s="152" t="s">
        <v>680</v>
      </c>
      <c r="N73" s="152" t="s">
        <v>685</v>
      </c>
      <c r="O73" s="152" t="s">
        <v>693</v>
      </c>
      <c r="P73" s="152" t="s">
        <v>693</v>
      </c>
      <c r="Q73" s="152">
        <v>2009</v>
      </c>
      <c r="R73" s="152" t="s">
        <v>783</v>
      </c>
      <c r="S73" s="152" t="s">
        <v>826</v>
      </c>
      <c r="T73" s="152" t="s">
        <v>693</v>
      </c>
      <c r="U73" s="151"/>
    </row>
    <row r="74" spans="1:21" ht="33.75" customHeight="1">
      <c r="A74" s="150">
        <v>73</v>
      </c>
      <c r="B74" s="151" t="s">
        <v>760</v>
      </c>
      <c r="C74" s="151" t="s">
        <v>765</v>
      </c>
      <c r="D74" s="150" t="s">
        <v>182</v>
      </c>
      <c r="E74" s="152">
        <v>12</v>
      </c>
      <c r="F74" s="152"/>
      <c r="G74" s="152" t="s">
        <v>224</v>
      </c>
      <c r="H74" s="152" t="s">
        <v>225</v>
      </c>
      <c r="I74" s="152" t="s">
        <v>667</v>
      </c>
      <c r="J74" s="152">
        <v>2005</v>
      </c>
      <c r="K74" s="152">
        <v>140.4</v>
      </c>
      <c r="L74" s="152">
        <v>132.4</v>
      </c>
      <c r="M74" s="152" t="s">
        <v>188</v>
      </c>
      <c r="N74" s="152" t="s">
        <v>182</v>
      </c>
      <c r="O74" s="152">
        <v>2007</v>
      </c>
      <c r="P74" s="152">
        <v>135.3</v>
      </c>
      <c r="Q74" s="152">
        <v>2009</v>
      </c>
      <c r="R74" s="152">
        <v>132.31</v>
      </c>
      <c r="S74" s="152" t="s">
        <v>2</v>
      </c>
      <c r="T74" s="152" t="s">
        <v>226</v>
      </c>
      <c r="U74" s="151" t="s">
        <v>808</v>
      </c>
    </row>
    <row r="75" spans="1:21" ht="45" customHeight="1">
      <c r="A75" s="150">
        <v>74</v>
      </c>
      <c r="B75" s="151" t="s">
        <v>762</v>
      </c>
      <c r="C75" s="151" t="s">
        <v>765</v>
      </c>
      <c r="D75" s="150" t="s">
        <v>182</v>
      </c>
      <c r="E75" s="152">
        <v>12</v>
      </c>
      <c r="F75" s="152"/>
      <c r="G75" s="152" t="s">
        <v>350</v>
      </c>
      <c r="H75" s="152" t="s">
        <v>351</v>
      </c>
      <c r="I75" s="152" t="s">
        <v>164</v>
      </c>
      <c r="J75" s="152">
        <v>2004</v>
      </c>
      <c r="K75" s="152" t="s">
        <v>352</v>
      </c>
      <c r="L75" s="152" t="s">
        <v>353</v>
      </c>
      <c r="M75" s="152" t="s">
        <v>354</v>
      </c>
      <c r="N75" s="152" t="s">
        <v>182</v>
      </c>
      <c r="O75" s="152">
        <v>2006</v>
      </c>
      <c r="P75" s="152" t="s">
        <v>356</v>
      </c>
      <c r="Q75" s="152">
        <v>2008</v>
      </c>
      <c r="R75" s="152" t="s">
        <v>11</v>
      </c>
      <c r="S75" s="152" t="s">
        <v>12</v>
      </c>
      <c r="T75" s="152"/>
      <c r="U75" s="151" t="s">
        <v>822</v>
      </c>
    </row>
    <row r="76" spans="1:21" ht="45" customHeight="1">
      <c r="A76" s="150">
        <v>75</v>
      </c>
      <c r="B76" s="151" t="s">
        <v>762</v>
      </c>
      <c r="C76" s="151" t="s">
        <v>765</v>
      </c>
      <c r="D76" s="150" t="s">
        <v>182</v>
      </c>
      <c r="E76" s="152">
        <v>12</v>
      </c>
      <c r="F76" s="152"/>
      <c r="G76" s="152" t="s">
        <v>350</v>
      </c>
      <c r="H76" s="152" t="s">
        <v>351</v>
      </c>
      <c r="I76" s="152" t="s">
        <v>164</v>
      </c>
      <c r="J76" s="152">
        <v>2004</v>
      </c>
      <c r="K76" s="152" t="s">
        <v>352</v>
      </c>
      <c r="L76" s="152" t="s">
        <v>353</v>
      </c>
      <c r="M76" s="152" t="s">
        <v>355</v>
      </c>
      <c r="N76" s="152" t="s">
        <v>182</v>
      </c>
      <c r="O76" s="152">
        <v>2006</v>
      </c>
      <c r="P76" s="152" t="s">
        <v>356</v>
      </c>
      <c r="Q76" s="152">
        <v>2009</v>
      </c>
      <c r="R76" s="152" t="s">
        <v>771</v>
      </c>
      <c r="S76" s="152" t="s">
        <v>12</v>
      </c>
      <c r="T76" s="152"/>
      <c r="U76" s="151" t="s">
        <v>822</v>
      </c>
    </row>
    <row r="77" spans="1:21" ht="22.5" customHeight="1">
      <c r="A77" s="150">
        <v>76</v>
      </c>
      <c r="B77" s="151" t="s">
        <v>763</v>
      </c>
      <c r="C77" s="151" t="s">
        <v>766</v>
      </c>
      <c r="D77" s="150" t="s">
        <v>745</v>
      </c>
      <c r="E77" s="152">
        <v>12</v>
      </c>
      <c r="F77" s="152" t="s">
        <v>750</v>
      </c>
      <c r="G77" s="152" t="s">
        <v>571</v>
      </c>
      <c r="H77" s="152" t="s">
        <v>572</v>
      </c>
      <c r="I77" s="152" t="s">
        <v>573</v>
      </c>
      <c r="J77" s="152" t="s">
        <v>574</v>
      </c>
      <c r="K77" s="152">
        <v>13.8</v>
      </c>
      <c r="L77" s="152">
        <v>11</v>
      </c>
      <c r="M77" s="152" t="s">
        <v>681</v>
      </c>
      <c r="N77" s="152" t="s">
        <v>685</v>
      </c>
      <c r="O77" s="152" t="s">
        <v>693</v>
      </c>
      <c r="P77" s="152" t="s">
        <v>693</v>
      </c>
      <c r="Q77" s="152">
        <v>2009</v>
      </c>
      <c r="R77" s="152">
        <v>13.1</v>
      </c>
      <c r="S77" s="152" t="s">
        <v>826</v>
      </c>
      <c r="T77" s="152" t="s">
        <v>693</v>
      </c>
      <c r="U77" s="151"/>
    </row>
    <row r="78" spans="1:21" ht="22.5" customHeight="1">
      <c r="A78" s="150">
        <v>77</v>
      </c>
      <c r="B78" s="151" t="s">
        <v>760</v>
      </c>
      <c r="C78" s="151" t="s">
        <v>765</v>
      </c>
      <c r="D78" s="150" t="s">
        <v>13</v>
      </c>
      <c r="E78" s="152">
        <v>13</v>
      </c>
      <c r="F78" s="152"/>
      <c r="G78" s="152" t="s">
        <v>227</v>
      </c>
      <c r="H78" s="152" t="s">
        <v>228</v>
      </c>
      <c r="I78" s="152" t="s">
        <v>152</v>
      </c>
      <c r="J78" s="152">
        <v>2004</v>
      </c>
      <c r="K78" s="152" t="s">
        <v>229</v>
      </c>
      <c r="L78" s="152" t="s">
        <v>230</v>
      </c>
      <c r="M78" s="152" t="s">
        <v>216</v>
      </c>
      <c r="N78" s="152" t="s">
        <v>182</v>
      </c>
      <c r="O78" s="152">
        <v>2005</v>
      </c>
      <c r="P78" s="152">
        <v>1959.08</v>
      </c>
      <c r="Q78" s="152">
        <v>2008</v>
      </c>
      <c r="R78" s="152">
        <v>2123.8</v>
      </c>
      <c r="S78" s="152" t="s">
        <v>14</v>
      </c>
      <c r="T78" s="152" t="s">
        <v>693</v>
      </c>
      <c r="U78" s="151"/>
    </row>
    <row r="79" spans="1:21" ht="67.5">
      <c r="A79" s="150">
        <v>78</v>
      </c>
      <c r="B79" s="151" t="s">
        <v>762</v>
      </c>
      <c r="C79" s="151" t="s">
        <v>765</v>
      </c>
      <c r="D79" s="150" t="s">
        <v>309</v>
      </c>
      <c r="E79" s="159">
        <v>13</v>
      </c>
      <c r="F79" s="150"/>
      <c r="G79" s="152" t="s">
        <v>359</v>
      </c>
      <c r="H79" s="152" t="s">
        <v>93</v>
      </c>
      <c r="I79" s="152" t="s">
        <v>164</v>
      </c>
      <c r="J79" s="152">
        <v>2004</v>
      </c>
      <c r="K79" s="152">
        <v>0.3</v>
      </c>
      <c r="L79" s="152">
        <v>9</v>
      </c>
      <c r="M79" s="152" t="s">
        <v>693</v>
      </c>
      <c r="N79" s="152" t="s">
        <v>686</v>
      </c>
      <c r="O79" s="152" t="s">
        <v>693</v>
      </c>
      <c r="P79" s="152" t="s">
        <v>693</v>
      </c>
      <c r="Q79" s="153" t="s">
        <v>776</v>
      </c>
      <c r="R79" s="153" t="s">
        <v>776</v>
      </c>
      <c r="S79" s="152" t="s">
        <v>103</v>
      </c>
      <c r="T79" s="152"/>
      <c r="U79" s="161"/>
    </row>
    <row r="80" spans="1:21" ht="22.5" customHeight="1">
      <c r="A80" s="150">
        <v>79</v>
      </c>
      <c r="B80" s="151" t="s">
        <v>763</v>
      </c>
      <c r="C80" s="151" t="s">
        <v>766</v>
      </c>
      <c r="D80" s="150" t="s">
        <v>745</v>
      </c>
      <c r="E80" s="152">
        <v>13</v>
      </c>
      <c r="F80" s="152" t="s">
        <v>750</v>
      </c>
      <c r="G80" s="152" t="s">
        <v>575</v>
      </c>
      <c r="H80" s="152" t="s">
        <v>576</v>
      </c>
      <c r="I80" s="152" t="s">
        <v>164</v>
      </c>
      <c r="J80" s="152">
        <v>2004</v>
      </c>
      <c r="K80" s="152" t="s">
        <v>577</v>
      </c>
      <c r="L80" s="152" t="s">
        <v>578</v>
      </c>
      <c r="M80" s="152" t="s">
        <v>681</v>
      </c>
      <c r="N80" s="152" t="s">
        <v>685</v>
      </c>
      <c r="O80" s="152" t="s">
        <v>693</v>
      </c>
      <c r="P80" s="152" t="s">
        <v>693</v>
      </c>
      <c r="Q80" s="152">
        <v>2009</v>
      </c>
      <c r="R80" s="152" t="s">
        <v>784</v>
      </c>
      <c r="S80" s="152" t="s">
        <v>826</v>
      </c>
      <c r="T80" s="152" t="s">
        <v>693</v>
      </c>
      <c r="U80" s="151"/>
    </row>
    <row r="81" spans="1:21" ht="112.5">
      <c r="A81" s="150">
        <v>80</v>
      </c>
      <c r="B81" s="151" t="s">
        <v>760</v>
      </c>
      <c r="C81" s="151" t="s">
        <v>765</v>
      </c>
      <c r="D81" s="150" t="s">
        <v>182</v>
      </c>
      <c r="E81" s="152">
        <v>14</v>
      </c>
      <c r="F81" s="152"/>
      <c r="G81" s="152" t="s">
        <v>231</v>
      </c>
      <c r="H81" s="152" t="s">
        <v>232</v>
      </c>
      <c r="I81" s="152" t="s">
        <v>233</v>
      </c>
      <c r="J81" s="152">
        <v>2006</v>
      </c>
      <c r="K81" s="152">
        <v>14900</v>
      </c>
      <c r="L81" s="152">
        <v>15000</v>
      </c>
      <c r="M81" s="152" t="s">
        <v>182</v>
      </c>
      <c r="N81" s="152" t="s">
        <v>182</v>
      </c>
      <c r="O81" s="152">
        <v>2005</v>
      </c>
      <c r="P81" s="152">
        <v>13470</v>
      </c>
      <c r="Q81" s="152">
        <v>2007</v>
      </c>
      <c r="R81" s="152">
        <v>10483</v>
      </c>
      <c r="S81" s="152" t="s">
        <v>15</v>
      </c>
      <c r="T81" s="152" t="s">
        <v>693</v>
      </c>
      <c r="U81" s="151"/>
    </row>
    <row r="82" spans="1:21" ht="33.75" customHeight="1">
      <c r="A82" s="150">
        <v>81</v>
      </c>
      <c r="B82" s="151" t="s">
        <v>762</v>
      </c>
      <c r="C82" s="151" t="s">
        <v>765</v>
      </c>
      <c r="D82" s="150" t="s">
        <v>182</v>
      </c>
      <c r="E82" s="152">
        <v>14</v>
      </c>
      <c r="F82" s="152"/>
      <c r="G82" s="152" t="s">
        <v>361</v>
      </c>
      <c r="H82" s="152" t="s">
        <v>362</v>
      </c>
      <c r="I82" s="152" t="s">
        <v>363</v>
      </c>
      <c r="J82" s="152">
        <v>2005</v>
      </c>
      <c r="K82" s="152">
        <v>264.1</v>
      </c>
      <c r="L82" s="152">
        <v>201</v>
      </c>
      <c r="M82" s="152" t="s">
        <v>196</v>
      </c>
      <c r="N82" s="152" t="s">
        <v>182</v>
      </c>
      <c r="O82" s="152" t="s">
        <v>693</v>
      </c>
      <c r="P82" s="152" t="s">
        <v>693</v>
      </c>
      <c r="Q82" s="152">
        <v>2007</v>
      </c>
      <c r="R82" s="152">
        <v>251.5</v>
      </c>
      <c r="S82" s="152" t="s">
        <v>16</v>
      </c>
      <c r="T82" s="152"/>
      <c r="U82" s="151" t="s">
        <v>822</v>
      </c>
    </row>
    <row r="83" spans="1:21" ht="56.25">
      <c r="A83" s="150">
        <v>82</v>
      </c>
      <c r="B83" s="151" t="s">
        <v>763</v>
      </c>
      <c r="C83" s="151" t="s">
        <v>766</v>
      </c>
      <c r="D83" s="150" t="s">
        <v>309</v>
      </c>
      <c r="E83" s="152">
        <v>14</v>
      </c>
      <c r="F83" s="152"/>
      <c r="G83" s="152" t="s">
        <v>579</v>
      </c>
      <c r="H83" s="152" t="s">
        <v>580</v>
      </c>
      <c r="I83" s="152" t="s">
        <v>164</v>
      </c>
      <c r="J83" s="152">
        <v>2005</v>
      </c>
      <c r="K83" s="152">
        <v>53.4</v>
      </c>
      <c r="L83" s="152">
        <v>53.4</v>
      </c>
      <c r="M83" s="152" t="s">
        <v>679</v>
      </c>
      <c r="N83" s="152" t="s">
        <v>643</v>
      </c>
      <c r="O83" s="152" t="s">
        <v>693</v>
      </c>
      <c r="P83" s="152" t="s">
        <v>693</v>
      </c>
      <c r="Q83" s="153">
        <v>2010</v>
      </c>
      <c r="R83" s="162">
        <v>0.422</v>
      </c>
      <c r="S83" s="152" t="s">
        <v>798</v>
      </c>
      <c r="T83" s="150"/>
      <c r="U83" s="151"/>
    </row>
    <row r="84" spans="1:21" ht="33.75" customHeight="1">
      <c r="A84" s="150">
        <v>83</v>
      </c>
      <c r="B84" s="151" t="s">
        <v>760</v>
      </c>
      <c r="C84" s="151" t="s">
        <v>765</v>
      </c>
      <c r="D84" s="150" t="s">
        <v>182</v>
      </c>
      <c r="E84" s="152">
        <v>15</v>
      </c>
      <c r="F84" s="152"/>
      <c r="G84" s="152" t="s">
        <v>234</v>
      </c>
      <c r="H84" s="152" t="s">
        <v>235</v>
      </c>
      <c r="I84" s="152" t="s">
        <v>152</v>
      </c>
      <c r="J84" s="152">
        <v>2004</v>
      </c>
      <c r="K84" s="152">
        <v>24.2</v>
      </c>
      <c r="L84" s="152">
        <v>26.1</v>
      </c>
      <c r="M84" s="152" t="s">
        <v>182</v>
      </c>
      <c r="N84" s="152" t="s">
        <v>182</v>
      </c>
      <c r="O84" s="152">
        <v>2008</v>
      </c>
      <c r="P84" s="152">
        <v>45.8</v>
      </c>
      <c r="Q84" s="152">
        <v>2008</v>
      </c>
      <c r="R84" s="152">
        <v>36.3</v>
      </c>
      <c r="S84" s="152" t="s">
        <v>828</v>
      </c>
      <c r="T84" s="152"/>
      <c r="U84" s="151" t="s">
        <v>812</v>
      </c>
    </row>
    <row r="85" spans="1:21" ht="33.75" customHeight="1">
      <c r="A85" s="150">
        <v>84</v>
      </c>
      <c r="B85" s="151" t="s">
        <v>762</v>
      </c>
      <c r="C85" s="151" t="s">
        <v>765</v>
      </c>
      <c r="D85" s="150" t="s">
        <v>182</v>
      </c>
      <c r="E85" s="152">
        <v>15</v>
      </c>
      <c r="F85" s="152"/>
      <c r="G85" s="152" t="s">
        <v>365</v>
      </c>
      <c r="H85" s="152" t="s">
        <v>366</v>
      </c>
      <c r="I85" s="152" t="s">
        <v>363</v>
      </c>
      <c r="J85" s="152">
        <v>2005</v>
      </c>
      <c r="K85" s="152">
        <v>114.9</v>
      </c>
      <c r="L85" s="152">
        <v>99</v>
      </c>
      <c r="M85" s="152" t="s">
        <v>196</v>
      </c>
      <c r="N85" s="152" t="s">
        <v>182</v>
      </c>
      <c r="O85" s="152" t="s">
        <v>693</v>
      </c>
      <c r="P85" s="152" t="s">
        <v>693</v>
      </c>
      <c r="Q85" s="152">
        <v>2007</v>
      </c>
      <c r="R85" s="152">
        <v>101.7</v>
      </c>
      <c r="S85" s="152" t="s">
        <v>17</v>
      </c>
      <c r="T85" s="152"/>
      <c r="U85" s="151" t="s">
        <v>822</v>
      </c>
    </row>
    <row r="86" spans="1:21" ht="22.5" customHeight="1">
      <c r="A86" s="150">
        <v>85</v>
      </c>
      <c r="B86" s="151" t="s">
        <v>763</v>
      </c>
      <c r="C86" s="151" t="s">
        <v>766</v>
      </c>
      <c r="D86" s="150" t="s">
        <v>209</v>
      </c>
      <c r="E86" s="152">
        <v>15</v>
      </c>
      <c r="F86" s="152"/>
      <c r="G86" s="152" t="s">
        <v>581</v>
      </c>
      <c r="H86" s="152" t="s">
        <v>582</v>
      </c>
      <c r="I86" s="152" t="s">
        <v>164</v>
      </c>
      <c r="J86" s="152">
        <v>2006</v>
      </c>
      <c r="K86" s="152">
        <v>1.8</v>
      </c>
      <c r="L86" s="152">
        <v>2</v>
      </c>
      <c r="M86" s="152" t="s">
        <v>209</v>
      </c>
      <c r="N86" s="152" t="s">
        <v>209</v>
      </c>
      <c r="O86" s="152">
        <v>2008</v>
      </c>
      <c r="P86" s="152">
        <v>1.3</v>
      </c>
      <c r="Q86" s="153">
        <v>2009</v>
      </c>
      <c r="R86" s="153">
        <v>1.6</v>
      </c>
      <c r="S86" s="152" t="s">
        <v>4</v>
      </c>
      <c r="T86" s="152" t="s">
        <v>693</v>
      </c>
      <c r="U86" s="151"/>
    </row>
    <row r="87" spans="1:21" ht="56.25" customHeight="1">
      <c r="A87" s="150">
        <v>86</v>
      </c>
      <c r="B87" s="151" t="s">
        <v>760</v>
      </c>
      <c r="C87" s="151" t="s">
        <v>765</v>
      </c>
      <c r="D87" s="150" t="s">
        <v>182</v>
      </c>
      <c r="E87" s="152">
        <v>16</v>
      </c>
      <c r="F87" s="152"/>
      <c r="G87" s="152" t="s">
        <v>236</v>
      </c>
      <c r="H87" s="152" t="s">
        <v>237</v>
      </c>
      <c r="I87" s="152" t="s">
        <v>164</v>
      </c>
      <c r="J87" s="152">
        <v>2005</v>
      </c>
      <c r="K87" s="152">
        <v>79.6</v>
      </c>
      <c r="L87" s="152">
        <v>54.1</v>
      </c>
      <c r="M87" s="152" t="s">
        <v>196</v>
      </c>
      <c r="N87" s="152" t="s">
        <v>182</v>
      </c>
      <c r="O87" s="152" t="s">
        <v>693</v>
      </c>
      <c r="P87" s="152" t="s">
        <v>693</v>
      </c>
      <c r="Q87" s="152">
        <v>2007</v>
      </c>
      <c r="R87" s="152">
        <v>77.51</v>
      </c>
      <c r="S87" s="152" t="s">
        <v>816</v>
      </c>
      <c r="T87" s="152"/>
      <c r="U87" s="151" t="s">
        <v>822</v>
      </c>
    </row>
    <row r="88" spans="1:21" ht="33.75" customHeight="1">
      <c r="A88" s="150">
        <v>87</v>
      </c>
      <c r="B88" s="151" t="s">
        <v>762</v>
      </c>
      <c r="C88" s="151" t="s">
        <v>765</v>
      </c>
      <c r="D88" s="150" t="s">
        <v>779</v>
      </c>
      <c r="E88" s="152">
        <v>16</v>
      </c>
      <c r="F88" s="152" t="s">
        <v>723</v>
      </c>
      <c r="G88" s="152" t="s">
        <v>368</v>
      </c>
      <c r="H88" s="152" t="s">
        <v>369</v>
      </c>
      <c r="I88" s="152" t="s">
        <v>370</v>
      </c>
      <c r="J88" s="152">
        <v>2004</v>
      </c>
      <c r="K88" s="152">
        <v>252</v>
      </c>
      <c r="L88" s="152" t="s">
        <v>694</v>
      </c>
      <c r="M88" s="152" t="s">
        <v>372</v>
      </c>
      <c r="N88" s="152" t="s">
        <v>372</v>
      </c>
      <c r="O88" s="152">
        <v>2007</v>
      </c>
      <c r="P88" s="152">
        <v>245</v>
      </c>
      <c r="Q88" s="152">
        <v>2009</v>
      </c>
      <c r="R88" s="152">
        <v>254</v>
      </c>
      <c r="S88" s="152" t="s">
        <v>799</v>
      </c>
      <c r="T88" s="152" t="s">
        <v>693</v>
      </c>
      <c r="U88" s="151"/>
    </row>
    <row r="89" spans="1:21" ht="33.75" customHeight="1">
      <c r="A89" s="150">
        <v>88</v>
      </c>
      <c r="B89" s="151" t="s">
        <v>762</v>
      </c>
      <c r="C89" s="151" t="s">
        <v>765</v>
      </c>
      <c r="D89" s="150" t="s">
        <v>779</v>
      </c>
      <c r="E89" s="152">
        <v>16</v>
      </c>
      <c r="F89" s="152" t="s">
        <v>723</v>
      </c>
      <c r="G89" s="152" t="s">
        <v>368</v>
      </c>
      <c r="H89" s="152" t="s">
        <v>373</v>
      </c>
      <c r="I89" s="152" t="s">
        <v>334</v>
      </c>
      <c r="J89" s="152">
        <v>2004</v>
      </c>
      <c r="K89" s="152">
        <v>118</v>
      </c>
      <c r="L89" s="152">
        <v>348</v>
      </c>
      <c r="M89" s="152" t="s">
        <v>372</v>
      </c>
      <c r="N89" s="152" t="s">
        <v>372</v>
      </c>
      <c r="O89" s="152">
        <v>2007</v>
      </c>
      <c r="P89" s="152" t="s">
        <v>374</v>
      </c>
      <c r="Q89" s="152">
        <v>2008</v>
      </c>
      <c r="R89" s="152">
        <v>264</v>
      </c>
      <c r="S89" s="152" t="s">
        <v>799</v>
      </c>
      <c r="T89" s="152" t="s">
        <v>693</v>
      </c>
      <c r="U89" s="151"/>
    </row>
    <row r="90" spans="1:21" ht="45">
      <c r="A90" s="150">
        <v>89</v>
      </c>
      <c r="B90" s="151" t="s">
        <v>762</v>
      </c>
      <c r="C90" s="151" t="s">
        <v>765</v>
      </c>
      <c r="D90" s="150" t="s">
        <v>779</v>
      </c>
      <c r="E90" s="159">
        <v>16</v>
      </c>
      <c r="F90" s="150"/>
      <c r="G90" s="152" t="s">
        <v>368</v>
      </c>
      <c r="H90" s="152" t="s">
        <v>375</v>
      </c>
      <c r="I90" s="152" t="s">
        <v>164</v>
      </c>
      <c r="J90" s="152">
        <v>2006</v>
      </c>
      <c r="K90" s="152">
        <v>6</v>
      </c>
      <c r="L90" s="152">
        <v>6</v>
      </c>
      <c r="M90" s="152" t="s">
        <v>693</v>
      </c>
      <c r="N90" s="152" t="s">
        <v>686</v>
      </c>
      <c r="O90" s="152" t="s">
        <v>693</v>
      </c>
      <c r="P90" s="152" t="s">
        <v>693</v>
      </c>
      <c r="Q90" s="153">
        <v>2008</v>
      </c>
      <c r="R90" s="153">
        <v>17.4</v>
      </c>
      <c r="S90" s="152" t="s">
        <v>800</v>
      </c>
      <c r="T90" s="152"/>
      <c r="U90" s="151"/>
    </row>
    <row r="91" spans="1:21" ht="45">
      <c r="A91" s="150">
        <v>90</v>
      </c>
      <c r="B91" s="151" t="s">
        <v>762</v>
      </c>
      <c r="C91" s="151" t="s">
        <v>765</v>
      </c>
      <c r="D91" s="150" t="s">
        <v>779</v>
      </c>
      <c r="E91" s="159">
        <v>16</v>
      </c>
      <c r="F91" s="150"/>
      <c r="G91" s="152" t="s">
        <v>368</v>
      </c>
      <c r="H91" s="152" t="s">
        <v>755</v>
      </c>
      <c r="I91" s="152" t="s">
        <v>167</v>
      </c>
      <c r="J91" s="152">
        <v>2005</v>
      </c>
      <c r="K91" s="152">
        <v>550</v>
      </c>
      <c r="L91" s="152">
        <v>1315</v>
      </c>
      <c r="M91" s="152" t="s">
        <v>377</v>
      </c>
      <c r="N91" s="152" t="s">
        <v>686</v>
      </c>
      <c r="O91" s="152" t="s">
        <v>693</v>
      </c>
      <c r="P91" s="152" t="s">
        <v>379</v>
      </c>
      <c r="Q91" s="153" t="s">
        <v>776</v>
      </c>
      <c r="R91" s="153" t="s">
        <v>776</v>
      </c>
      <c r="S91" s="152" t="s">
        <v>134</v>
      </c>
      <c r="T91" s="173"/>
      <c r="U91" s="151"/>
    </row>
    <row r="92" spans="1:21" ht="33.75" customHeight="1">
      <c r="A92" s="150">
        <v>91</v>
      </c>
      <c r="B92" s="151" t="s">
        <v>763</v>
      </c>
      <c r="C92" s="151" t="s">
        <v>766</v>
      </c>
      <c r="D92" s="150" t="s">
        <v>745</v>
      </c>
      <c r="E92" s="152">
        <v>16</v>
      </c>
      <c r="F92" s="152" t="s">
        <v>750</v>
      </c>
      <c r="G92" s="152" t="s">
        <v>583</v>
      </c>
      <c r="H92" s="152" t="s">
        <v>584</v>
      </c>
      <c r="I92" s="152" t="s">
        <v>585</v>
      </c>
      <c r="J92" s="152" t="s">
        <v>586</v>
      </c>
      <c r="K92" s="152">
        <v>9.6</v>
      </c>
      <c r="L92" s="152">
        <v>11</v>
      </c>
      <c r="M92" s="152" t="s">
        <v>681</v>
      </c>
      <c r="N92" s="152" t="s">
        <v>685</v>
      </c>
      <c r="O92" s="152" t="s">
        <v>693</v>
      </c>
      <c r="P92" s="152" t="s">
        <v>693</v>
      </c>
      <c r="Q92" s="152">
        <v>2009</v>
      </c>
      <c r="R92" s="152">
        <v>8.2</v>
      </c>
      <c r="S92" s="152" t="s">
        <v>826</v>
      </c>
      <c r="T92" s="152" t="s">
        <v>693</v>
      </c>
      <c r="U92" s="151"/>
    </row>
    <row r="93" spans="1:21" ht="45" customHeight="1">
      <c r="A93" s="150">
        <v>92</v>
      </c>
      <c r="B93" s="151" t="s">
        <v>760</v>
      </c>
      <c r="C93" s="151" t="s">
        <v>766</v>
      </c>
      <c r="D93" s="150" t="s">
        <v>780</v>
      </c>
      <c r="E93" s="152">
        <v>17</v>
      </c>
      <c r="F93" s="152"/>
      <c r="G93" s="152" t="s">
        <v>240</v>
      </c>
      <c r="H93" s="152" t="s">
        <v>241</v>
      </c>
      <c r="I93" s="152" t="s">
        <v>164</v>
      </c>
      <c r="J93" s="152">
        <v>2003</v>
      </c>
      <c r="K93" s="152">
        <v>108.8</v>
      </c>
      <c r="L93" s="152">
        <v>112</v>
      </c>
      <c r="M93" s="152" t="s">
        <v>242</v>
      </c>
      <c r="N93" s="152" t="s">
        <v>182</v>
      </c>
      <c r="O93" s="152" t="s">
        <v>693</v>
      </c>
      <c r="P93" s="152" t="s">
        <v>693</v>
      </c>
      <c r="Q93" s="152" t="s">
        <v>776</v>
      </c>
      <c r="R93" s="152" t="s">
        <v>776</v>
      </c>
      <c r="S93" s="152" t="s">
        <v>104</v>
      </c>
      <c r="T93" s="152"/>
      <c r="U93" s="151"/>
    </row>
    <row r="94" spans="1:21" ht="45" customHeight="1">
      <c r="A94" s="150">
        <v>93</v>
      </c>
      <c r="B94" s="151" t="s">
        <v>762</v>
      </c>
      <c r="C94" s="151" t="s">
        <v>765</v>
      </c>
      <c r="D94" s="150" t="s">
        <v>182</v>
      </c>
      <c r="E94" s="159">
        <v>17</v>
      </c>
      <c r="F94" s="150"/>
      <c r="G94" s="152" t="s">
        <v>380</v>
      </c>
      <c r="H94" s="152" t="s">
        <v>381</v>
      </c>
      <c r="I94" s="152" t="s">
        <v>164</v>
      </c>
      <c r="J94" s="152">
        <v>2005</v>
      </c>
      <c r="K94" s="152" t="s">
        <v>382</v>
      </c>
      <c r="L94" s="152" t="s">
        <v>383</v>
      </c>
      <c r="M94" s="152" t="s">
        <v>693</v>
      </c>
      <c r="N94" s="152" t="s">
        <v>686</v>
      </c>
      <c r="O94" s="152" t="s">
        <v>693</v>
      </c>
      <c r="P94" s="152" t="s">
        <v>693</v>
      </c>
      <c r="Q94" s="153">
        <v>2007</v>
      </c>
      <c r="R94" s="153" t="s">
        <v>772</v>
      </c>
      <c r="S94" s="152" t="s">
        <v>18</v>
      </c>
      <c r="T94" s="152" t="s">
        <v>693</v>
      </c>
      <c r="U94" s="151"/>
    </row>
    <row r="95" spans="1:21" ht="33.75">
      <c r="A95" s="150">
        <v>94</v>
      </c>
      <c r="B95" s="151" t="s">
        <v>763</v>
      </c>
      <c r="C95" s="151" t="s">
        <v>767</v>
      </c>
      <c r="D95" s="150" t="s">
        <v>810</v>
      </c>
      <c r="E95" s="152">
        <v>17</v>
      </c>
      <c r="F95" s="152"/>
      <c r="G95" s="152" t="s">
        <v>587</v>
      </c>
      <c r="H95" s="152" t="s">
        <v>588</v>
      </c>
      <c r="I95" s="152" t="s">
        <v>698</v>
      </c>
      <c r="J95" s="152">
        <v>2005</v>
      </c>
      <c r="K95" s="152">
        <v>51.78</v>
      </c>
      <c r="L95" s="152">
        <v>58</v>
      </c>
      <c r="M95" s="152" t="s">
        <v>471</v>
      </c>
      <c r="N95" s="152" t="s">
        <v>182</v>
      </c>
      <c r="O95" s="152">
        <v>2006</v>
      </c>
      <c r="P95" s="152">
        <v>51.67</v>
      </c>
      <c r="Q95" s="153">
        <v>2009</v>
      </c>
      <c r="R95" s="163">
        <v>52.85</v>
      </c>
      <c r="S95" s="164" t="s">
        <v>19</v>
      </c>
      <c r="T95" s="152" t="s">
        <v>693</v>
      </c>
      <c r="U95" s="151"/>
    </row>
    <row r="96" spans="1:21" ht="56.25" customHeight="1">
      <c r="A96" s="150">
        <v>95</v>
      </c>
      <c r="B96" s="151" t="s">
        <v>760</v>
      </c>
      <c r="C96" s="151" t="s">
        <v>766</v>
      </c>
      <c r="D96" s="150" t="s">
        <v>309</v>
      </c>
      <c r="E96" s="152">
        <v>18</v>
      </c>
      <c r="F96" s="152"/>
      <c r="G96" s="152" t="s">
        <v>243</v>
      </c>
      <c r="H96" s="152" t="s">
        <v>653</v>
      </c>
      <c r="I96" s="152" t="s">
        <v>244</v>
      </c>
      <c r="J96" s="152">
        <v>2005</v>
      </c>
      <c r="K96" s="152">
        <v>1.4</v>
      </c>
      <c r="L96" s="152">
        <v>2.3</v>
      </c>
      <c r="M96" s="152" t="s">
        <v>658</v>
      </c>
      <c r="N96" s="152" t="s">
        <v>643</v>
      </c>
      <c r="O96" s="152" t="s">
        <v>693</v>
      </c>
      <c r="P96" s="152" t="s">
        <v>693</v>
      </c>
      <c r="Q96" s="152">
        <v>2010</v>
      </c>
      <c r="R96" s="152">
        <v>0.21</v>
      </c>
      <c r="S96" s="152" t="s">
        <v>20</v>
      </c>
      <c r="T96" s="152"/>
      <c r="U96" s="151"/>
    </row>
    <row r="97" spans="1:21" ht="33.75" customHeight="1">
      <c r="A97" s="150">
        <v>96</v>
      </c>
      <c r="B97" s="151" t="s">
        <v>762</v>
      </c>
      <c r="C97" s="151" t="s">
        <v>765</v>
      </c>
      <c r="D97" s="150" t="s">
        <v>182</v>
      </c>
      <c r="E97" s="152">
        <v>18</v>
      </c>
      <c r="F97" s="152"/>
      <c r="G97" s="152" t="s">
        <v>385</v>
      </c>
      <c r="H97" s="152" t="s">
        <v>386</v>
      </c>
      <c r="I97" s="152" t="s">
        <v>334</v>
      </c>
      <c r="J97" s="152">
        <v>2005</v>
      </c>
      <c r="K97" s="152">
        <v>197.5</v>
      </c>
      <c r="L97" s="152">
        <v>240.6</v>
      </c>
      <c r="M97" s="152" t="s">
        <v>182</v>
      </c>
      <c r="N97" s="152" t="s">
        <v>182</v>
      </c>
      <c r="O97" s="152">
        <v>2008</v>
      </c>
      <c r="P97" s="152">
        <v>194.7</v>
      </c>
      <c r="Q97" s="153">
        <v>2009</v>
      </c>
      <c r="R97" s="153">
        <v>209.3</v>
      </c>
      <c r="S97" s="152" t="s">
        <v>828</v>
      </c>
      <c r="T97" s="152"/>
      <c r="U97" s="151" t="s">
        <v>812</v>
      </c>
    </row>
    <row r="98" spans="1:21" ht="22.5" customHeight="1">
      <c r="A98" s="150">
        <v>97</v>
      </c>
      <c r="B98" s="151" t="s">
        <v>763</v>
      </c>
      <c r="C98" s="151" t="s">
        <v>767</v>
      </c>
      <c r="D98" s="150" t="s">
        <v>810</v>
      </c>
      <c r="E98" s="152">
        <v>18</v>
      </c>
      <c r="F98" s="152"/>
      <c r="G98" s="152" t="s">
        <v>344</v>
      </c>
      <c r="H98" s="152" t="s">
        <v>22</v>
      </c>
      <c r="I98" s="152" t="s">
        <v>164</v>
      </c>
      <c r="J98" s="152">
        <v>2005</v>
      </c>
      <c r="K98" s="152">
        <v>17.15</v>
      </c>
      <c r="L98" s="152">
        <v>16.2</v>
      </c>
      <c r="M98" s="152" t="s">
        <v>182</v>
      </c>
      <c r="N98" s="152" t="s">
        <v>182</v>
      </c>
      <c r="O98" s="152">
        <v>2006</v>
      </c>
      <c r="P98" s="152">
        <v>16.45</v>
      </c>
      <c r="Q98" s="153">
        <v>2009</v>
      </c>
      <c r="R98" s="152">
        <v>16.1</v>
      </c>
      <c r="S98" s="164" t="s">
        <v>21</v>
      </c>
      <c r="T98" s="150"/>
      <c r="U98" s="152" t="s">
        <v>25</v>
      </c>
    </row>
    <row r="99" spans="1:21" ht="22.5" customHeight="1">
      <c r="A99" s="150">
        <v>98</v>
      </c>
      <c r="B99" s="151" t="s">
        <v>763</v>
      </c>
      <c r="C99" s="151" t="s">
        <v>767</v>
      </c>
      <c r="D99" s="150" t="s">
        <v>182</v>
      </c>
      <c r="E99" s="152">
        <v>18</v>
      </c>
      <c r="F99" s="152"/>
      <c r="G99" s="152" t="s">
        <v>344</v>
      </c>
      <c r="H99" s="152" t="s">
        <v>23</v>
      </c>
      <c r="I99" s="152" t="s">
        <v>164</v>
      </c>
      <c r="J99" s="152">
        <v>2005</v>
      </c>
      <c r="K99" s="152">
        <v>66.87</v>
      </c>
      <c r="L99" s="152">
        <v>63</v>
      </c>
      <c r="M99" s="152" t="s">
        <v>182</v>
      </c>
      <c r="N99" s="152" t="s">
        <v>182</v>
      </c>
      <c r="O99" s="152">
        <v>2006</v>
      </c>
      <c r="P99" s="152">
        <v>67.34</v>
      </c>
      <c r="Q99" s="153">
        <v>2009</v>
      </c>
      <c r="R99" s="152">
        <v>67.4</v>
      </c>
      <c r="S99" s="164" t="s">
        <v>21</v>
      </c>
      <c r="T99" s="150"/>
      <c r="U99" s="152" t="s">
        <v>25</v>
      </c>
    </row>
    <row r="100" spans="1:21" ht="22.5" customHeight="1">
      <c r="A100" s="150">
        <v>99</v>
      </c>
      <c r="B100" s="151" t="s">
        <v>763</v>
      </c>
      <c r="C100" s="151" t="s">
        <v>767</v>
      </c>
      <c r="D100" s="150" t="s">
        <v>182</v>
      </c>
      <c r="E100" s="152">
        <v>18</v>
      </c>
      <c r="F100" s="152"/>
      <c r="G100" s="152" t="s">
        <v>344</v>
      </c>
      <c r="H100" s="152" t="s">
        <v>24</v>
      </c>
      <c r="I100" s="152" t="s">
        <v>164</v>
      </c>
      <c r="J100" s="152">
        <v>2005</v>
      </c>
      <c r="K100" s="152">
        <v>15.98</v>
      </c>
      <c r="L100" s="152">
        <v>20.8</v>
      </c>
      <c r="M100" s="152" t="s">
        <v>182</v>
      </c>
      <c r="N100" s="152" t="s">
        <v>182</v>
      </c>
      <c r="O100" s="152">
        <v>2006</v>
      </c>
      <c r="P100" s="152">
        <v>16.21</v>
      </c>
      <c r="Q100" s="153">
        <v>2009</v>
      </c>
      <c r="R100" s="152">
        <v>16.51</v>
      </c>
      <c r="S100" s="164" t="s">
        <v>21</v>
      </c>
      <c r="T100" s="150"/>
      <c r="U100" s="152" t="s">
        <v>25</v>
      </c>
    </row>
    <row r="101" spans="1:21" ht="22.5" customHeight="1">
      <c r="A101" s="150">
        <v>100</v>
      </c>
      <c r="B101" s="151" t="s">
        <v>760</v>
      </c>
      <c r="C101" s="151" t="s">
        <v>766</v>
      </c>
      <c r="D101" s="150" t="s">
        <v>745</v>
      </c>
      <c r="E101" s="152">
        <v>19</v>
      </c>
      <c r="F101" s="152" t="s">
        <v>750</v>
      </c>
      <c r="G101" s="152" t="s">
        <v>245</v>
      </c>
      <c r="H101" s="152" t="s">
        <v>246</v>
      </c>
      <c r="I101" s="152" t="s">
        <v>164</v>
      </c>
      <c r="J101" s="152">
        <v>2006</v>
      </c>
      <c r="K101" s="152" t="s">
        <v>247</v>
      </c>
      <c r="L101" s="152" t="s">
        <v>248</v>
      </c>
      <c r="M101" s="152" t="s">
        <v>650</v>
      </c>
      <c r="N101" s="152" t="s">
        <v>685</v>
      </c>
      <c r="O101" s="152" t="s">
        <v>693</v>
      </c>
      <c r="P101" s="152" t="s">
        <v>693</v>
      </c>
      <c r="Q101" s="152">
        <v>2009</v>
      </c>
      <c r="R101" s="152" t="s">
        <v>785</v>
      </c>
      <c r="S101" s="152" t="s">
        <v>826</v>
      </c>
      <c r="T101" s="152"/>
      <c r="U101" s="151"/>
    </row>
    <row r="102" spans="1:21" ht="33.75" customHeight="1">
      <c r="A102" s="150">
        <v>101</v>
      </c>
      <c r="B102" s="151" t="s">
        <v>762</v>
      </c>
      <c r="C102" s="151" t="s">
        <v>765</v>
      </c>
      <c r="D102" s="150" t="s">
        <v>209</v>
      </c>
      <c r="E102" s="159">
        <v>19</v>
      </c>
      <c r="F102" s="150"/>
      <c r="G102" s="152" t="s">
        <v>388</v>
      </c>
      <c r="H102" s="152" t="s">
        <v>389</v>
      </c>
      <c r="I102" s="152" t="s">
        <v>390</v>
      </c>
      <c r="J102" s="152">
        <v>2005</v>
      </c>
      <c r="K102" s="152" t="s">
        <v>391</v>
      </c>
      <c r="L102" s="152" t="s">
        <v>392</v>
      </c>
      <c r="M102" s="152" t="s">
        <v>693</v>
      </c>
      <c r="N102" s="152" t="s">
        <v>686</v>
      </c>
      <c r="O102" s="152" t="s">
        <v>693</v>
      </c>
      <c r="P102" s="152" t="s">
        <v>693</v>
      </c>
      <c r="Q102" s="153" t="s">
        <v>776</v>
      </c>
      <c r="R102" s="153" t="s">
        <v>776</v>
      </c>
      <c r="S102" s="152" t="s">
        <v>136</v>
      </c>
      <c r="T102" s="152"/>
      <c r="U102" s="151"/>
    </row>
    <row r="103" spans="1:21" ht="22.5" customHeight="1">
      <c r="A103" s="150">
        <v>102</v>
      </c>
      <c r="B103" s="151" t="s">
        <v>763</v>
      </c>
      <c r="C103" s="151" t="s">
        <v>767</v>
      </c>
      <c r="D103" s="150" t="s">
        <v>810</v>
      </c>
      <c r="E103" s="152">
        <v>19</v>
      </c>
      <c r="F103" s="152"/>
      <c r="G103" s="152" t="s">
        <v>593</v>
      </c>
      <c r="H103" s="152" t="s">
        <v>26</v>
      </c>
      <c r="I103" s="152" t="s">
        <v>164</v>
      </c>
      <c r="J103" s="152">
        <v>2004</v>
      </c>
      <c r="K103" s="152">
        <v>7.56</v>
      </c>
      <c r="L103" s="152">
        <v>4</v>
      </c>
      <c r="M103" s="152" t="s">
        <v>182</v>
      </c>
      <c r="N103" s="152" t="s">
        <v>182</v>
      </c>
      <c r="O103" s="152">
        <v>2005</v>
      </c>
      <c r="P103" s="152">
        <v>8.68</v>
      </c>
      <c r="Q103" s="153">
        <v>2008</v>
      </c>
      <c r="R103" s="153">
        <v>8.1</v>
      </c>
      <c r="S103" s="152" t="s">
        <v>29</v>
      </c>
      <c r="T103" s="152"/>
      <c r="U103" s="151"/>
    </row>
    <row r="104" spans="1:21" ht="22.5" customHeight="1">
      <c r="A104" s="150">
        <v>103</v>
      </c>
      <c r="B104" s="151" t="s">
        <v>763</v>
      </c>
      <c r="C104" s="151" t="s">
        <v>767</v>
      </c>
      <c r="D104" s="150" t="s">
        <v>810</v>
      </c>
      <c r="E104" s="152">
        <v>19</v>
      </c>
      <c r="F104" s="152"/>
      <c r="G104" s="152" t="s">
        <v>593</v>
      </c>
      <c r="H104" s="152" t="s">
        <v>27</v>
      </c>
      <c r="I104" s="152" t="s">
        <v>164</v>
      </c>
      <c r="J104" s="152">
        <v>2004</v>
      </c>
      <c r="K104" s="152">
        <v>32.73</v>
      </c>
      <c r="L104" s="152">
        <v>29</v>
      </c>
      <c r="M104" s="152" t="s">
        <v>182</v>
      </c>
      <c r="N104" s="152" t="s">
        <v>182</v>
      </c>
      <c r="O104" s="152">
        <v>2005</v>
      </c>
      <c r="P104" s="152">
        <v>32.19</v>
      </c>
      <c r="Q104" s="153">
        <v>2008</v>
      </c>
      <c r="R104" s="153">
        <v>33.25</v>
      </c>
      <c r="S104" s="152" t="s">
        <v>29</v>
      </c>
      <c r="T104" s="152"/>
      <c r="U104" s="151"/>
    </row>
    <row r="105" spans="1:21" ht="22.5" customHeight="1">
      <c r="A105" s="150">
        <v>104</v>
      </c>
      <c r="B105" s="151" t="s">
        <v>763</v>
      </c>
      <c r="C105" s="151" t="s">
        <v>767</v>
      </c>
      <c r="D105" s="150" t="s">
        <v>810</v>
      </c>
      <c r="E105" s="152">
        <v>19</v>
      </c>
      <c r="F105" s="152"/>
      <c r="G105" s="152" t="s">
        <v>593</v>
      </c>
      <c r="H105" s="152" t="s">
        <v>28</v>
      </c>
      <c r="I105" s="152" t="s">
        <v>164</v>
      </c>
      <c r="J105" s="152">
        <v>2004</v>
      </c>
      <c r="K105" s="152">
        <v>59.71</v>
      </c>
      <c r="L105" s="152">
        <v>67</v>
      </c>
      <c r="M105" s="152" t="s">
        <v>182</v>
      </c>
      <c r="N105" s="152" t="s">
        <v>182</v>
      </c>
      <c r="O105" s="152">
        <v>2005</v>
      </c>
      <c r="P105" s="152">
        <v>59.13</v>
      </c>
      <c r="Q105" s="153">
        <v>2008</v>
      </c>
      <c r="R105" s="153">
        <v>58.65</v>
      </c>
      <c r="S105" s="152" t="s">
        <v>29</v>
      </c>
      <c r="T105" s="152"/>
      <c r="U105" s="151"/>
    </row>
    <row r="106" spans="1:21" ht="45" customHeight="1">
      <c r="A106" s="150">
        <v>105</v>
      </c>
      <c r="B106" s="151" t="s">
        <v>760</v>
      </c>
      <c r="C106" s="151" t="s">
        <v>766</v>
      </c>
      <c r="D106" s="150" t="s">
        <v>182</v>
      </c>
      <c r="E106" s="152">
        <v>20</v>
      </c>
      <c r="F106" s="152"/>
      <c r="G106" s="152" t="s">
        <v>249</v>
      </c>
      <c r="H106" s="152" t="s">
        <v>250</v>
      </c>
      <c r="I106" s="152" t="s">
        <v>251</v>
      </c>
      <c r="J106" s="152" t="s">
        <v>252</v>
      </c>
      <c r="K106" s="152">
        <v>20</v>
      </c>
      <c r="L106" s="152">
        <v>17.5</v>
      </c>
      <c r="M106" s="152" t="s">
        <v>182</v>
      </c>
      <c r="N106" s="152" t="s">
        <v>182</v>
      </c>
      <c r="O106" s="152" t="s">
        <v>205</v>
      </c>
      <c r="P106" s="152">
        <v>11.7</v>
      </c>
      <c r="Q106" s="152">
        <v>2008</v>
      </c>
      <c r="R106" s="152">
        <v>-2.4</v>
      </c>
      <c r="S106" s="152" t="s">
        <v>0</v>
      </c>
      <c r="T106" s="150"/>
      <c r="U106" s="152" t="s">
        <v>1</v>
      </c>
    </row>
    <row r="107" spans="1:21" ht="45" customHeight="1">
      <c r="A107" s="150">
        <v>106</v>
      </c>
      <c r="B107" s="151" t="s">
        <v>760</v>
      </c>
      <c r="C107" s="151" t="s">
        <v>766</v>
      </c>
      <c r="D107" s="150" t="s">
        <v>182</v>
      </c>
      <c r="E107" s="152">
        <v>20</v>
      </c>
      <c r="F107" s="152"/>
      <c r="G107" s="152" t="s">
        <v>249</v>
      </c>
      <c r="H107" s="152" t="s">
        <v>253</v>
      </c>
      <c r="I107" s="152" t="s">
        <v>251</v>
      </c>
      <c r="J107" s="152" t="s">
        <v>254</v>
      </c>
      <c r="K107" s="152">
        <v>-3.7</v>
      </c>
      <c r="L107" s="152">
        <v>-3.3</v>
      </c>
      <c r="M107" s="152" t="s">
        <v>182</v>
      </c>
      <c r="N107" s="152" t="s">
        <v>182</v>
      </c>
      <c r="O107" s="152" t="s">
        <v>205</v>
      </c>
      <c r="P107" s="152">
        <v>-6.3</v>
      </c>
      <c r="Q107" s="152">
        <v>2008</v>
      </c>
      <c r="R107" s="152">
        <v>-15.1</v>
      </c>
      <c r="S107" s="152" t="s">
        <v>0</v>
      </c>
      <c r="T107" s="152" t="s">
        <v>693</v>
      </c>
      <c r="U107" s="152" t="s">
        <v>1</v>
      </c>
    </row>
    <row r="108" spans="1:21" ht="45" customHeight="1">
      <c r="A108" s="150">
        <v>107</v>
      </c>
      <c r="B108" s="151" t="s">
        <v>762</v>
      </c>
      <c r="C108" s="151" t="s">
        <v>765</v>
      </c>
      <c r="D108" s="150" t="s">
        <v>209</v>
      </c>
      <c r="E108" s="159">
        <v>20</v>
      </c>
      <c r="F108" s="150"/>
      <c r="G108" s="152" t="s">
        <v>394</v>
      </c>
      <c r="H108" s="152" t="s">
        <v>395</v>
      </c>
      <c r="I108" s="152" t="s">
        <v>164</v>
      </c>
      <c r="J108" s="152">
        <v>2006</v>
      </c>
      <c r="K108" s="152">
        <v>30</v>
      </c>
      <c r="L108" s="152">
        <v>35</v>
      </c>
      <c r="M108" s="152" t="s">
        <v>693</v>
      </c>
      <c r="N108" s="152" t="s">
        <v>686</v>
      </c>
      <c r="O108" s="152" t="s">
        <v>693</v>
      </c>
      <c r="P108" s="152" t="s">
        <v>693</v>
      </c>
      <c r="Q108" s="153" t="s">
        <v>776</v>
      </c>
      <c r="R108" s="153" t="s">
        <v>776</v>
      </c>
      <c r="S108" s="152" t="s">
        <v>130</v>
      </c>
      <c r="T108" s="173"/>
      <c r="U108" s="151"/>
    </row>
    <row r="109" spans="1:21" ht="45" customHeight="1">
      <c r="A109" s="150">
        <v>108</v>
      </c>
      <c r="B109" s="151" t="s">
        <v>762</v>
      </c>
      <c r="C109" s="151" t="s">
        <v>765</v>
      </c>
      <c r="D109" s="150" t="s">
        <v>209</v>
      </c>
      <c r="E109" s="159">
        <v>20</v>
      </c>
      <c r="F109" s="150"/>
      <c r="G109" s="152" t="s">
        <v>394</v>
      </c>
      <c r="H109" s="152" t="s">
        <v>396</v>
      </c>
      <c r="I109" s="152" t="s">
        <v>164</v>
      </c>
      <c r="J109" s="152">
        <v>2006</v>
      </c>
      <c r="K109" s="152">
        <v>60</v>
      </c>
      <c r="L109" s="152">
        <v>65</v>
      </c>
      <c r="M109" s="152" t="s">
        <v>693</v>
      </c>
      <c r="N109" s="152" t="s">
        <v>686</v>
      </c>
      <c r="O109" s="152" t="s">
        <v>693</v>
      </c>
      <c r="P109" s="152" t="s">
        <v>693</v>
      </c>
      <c r="Q109" s="153" t="s">
        <v>776</v>
      </c>
      <c r="R109" s="153" t="s">
        <v>776</v>
      </c>
      <c r="S109" s="152" t="s">
        <v>130</v>
      </c>
      <c r="T109" s="173"/>
      <c r="U109" s="151"/>
    </row>
    <row r="110" spans="1:21" ht="22.5" customHeight="1">
      <c r="A110" s="150">
        <v>109</v>
      </c>
      <c r="B110" s="151" t="s">
        <v>763</v>
      </c>
      <c r="C110" s="151" t="s">
        <v>767</v>
      </c>
      <c r="D110" s="150" t="s">
        <v>182</v>
      </c>
      <c r="E110" s="152">
        <v>20</v>
      </c>
      <c r="F110" s="152"/>
      <c r="G110" s="152" t="s">
        <v>597</v>
      </c>
      <c r="H110" s="152" t="s">
        <v>30</v>
      </c>
      <c r="I110" s="152" t="s">
        <v>164</v>
      </c>
      <c r="J110" s="152">
        <v>2005</v>
      </c>
      <c r="K110" s="152">
        <v>6.95</v>
      </c>
      <c r="L110" s="152">
        <v>4.4</v>
      </c>
      <c r="M110" s="152" t="s">
        <v>517</v>
      </c>
      <c r="N110" s="152" t="s">
        <v>182</v>
      </c>
      <c r="O110" s="152">
        <v>2006</v>
      </c>
      <c r="P110" s="152">
        <v>7.22</v>
      </c>
      <c r="Q110" s="172">
        <v>2007</v>
      </c>
      <c r="R110" s="172">
        <v>7.2</v>
      </c>
      <c r="S110" s="152" t="s">
        <v>33</v>
      </c>
      <c r="T110" s="152"/>
      <c r="U110" s="152" t="s">
        <v>812</v>
      </c>
    </row>
    <row r="111" spans="1:21" ht="22.5" customHeight="1">
      <c r="A111" s="150">
        <v>110</v>
      </c>
      <c r="B111" s="151" t="s">
        <v>763</v>
      </c>
      <c r="C111" s="151" t="s">
        <v>767</v>
      </c>
      <c r="D111" s="150" t="s">
        <v>182</v>
      </c>
      <c r="E111" s="152">
        <v>20</v>
      </c>
      <c r="F111" s="152"/>
      <c r="G111" s="152" t="s">
        <v>597</v>
      </c>
      <c r="H111" s="152" t="s">
        <v>31</v>
      </c>
      <c r="I111" s="152" t="s">
        <v>164</v>
      </c>
      <c r="J111" s="152">
        <v>2005</v>
      </c>
      <c r="K111" s="152">
        <v>35.33</v>
      </c>
      <c r="L111" s="152">
        <v>31.2</v>
      </c>
      <c r="M111" s="152" t="s">
        <v>517</v>
      </c>
      <c r="N111" s="152" t="s">
        <v>182</v>
      </c>
      <c r="O111" s="152">
        <v>2006</v>
      </c>
      <c r="P111" s="152">
        <v>35.27</v>
      </c>
      <c r="Q111" s="172">
        <v>2007</v>
      </c>
      <c r="R111" s="174">
        <v>35.8</v>
      </c>
      <c r="S111" s="152" t="s">
        <v>33</v>
      </c>
      <c r="T111" s="152"/>
      <c r="U111" s="152" t="s">
        <v>812</v>
      </c>
    </row>
    <row r="112" spans="1:21" ht="22.5" customHeight="1">
      <c r="A112" s="150">
        <v>111</v>
      </c>
      <c r="B112" s="151" t="s">
        <v>763</v>
      </c>
      <c r="C112" s="151" t="s">
        <v>767</v>
      </c>
      <c r="D112" s="150" t="s">
        <v>182</v>
      </c>
      <c r="E112" s="152">
        <v>20</v>
      </c>
      <c r="F112" s="152"/>
      <c r="G112" s="152" t="s">
        <v>597</v>
      </c>
      <c r="H112" s="152" t="s">
        <v>32</v>
      </c>
      <c r="I112" s="152" t="s">
        <v>164</v>
      </c>
      <c r="J112" s="152">
        <v>2005</v>
      </c>
      <c r="K112" s="152">
        <v>57.71</v>
      </c>
      <c r="L112" s="152">
        <v>64.4</v>
      </c>
      <c r="M112" s="152" t="s">
        <v>517</v>
      </c>
      <c r="N112" s="152" t="s">
        <v>182</v>
      </c>
      <c r="O112" s="152">
        <v>2006</v>
      </c>
      <c r="P112" s="152">
        <v>57.51</v>
      </c>
      <c r="Q112" s="172">
        <v>2007</v>
      </c>
      <c r="R112" s="174">
        <v>56.9</v>
      </c>
      <c r="S112" s="152" t="s">
        <v>33</v>
      </c>
      <c r="T112" s="152"/>
      <c r="U112" s="152" t="s">
        <v>812</v>
      </c>
    </row>
    <row r="113" spans="1:21" ht="33.75" customHeight="1">
      <c r="A113" s="150">
        <v>112</v>
      </c>
      <c r="B113" s="151" t="s">
        <v>762</v>
      </c>
      <c r="C113" s="151" t="s">
        <v>765</v>
      </c>
      <c r="D113" s="150" t="s">
        <v>209</v>
      </c>
      <c r="E113" s="152">
        <v>21</v>
      </c>
      <c r="F113" s="152"/>
      <c r="G113" s="152" t="s">
        <v>397</v>
      </c>
      <c r="H113" s="152" t="s">
        <v>398</v>
      </c>
      <c r="I113" s="152" t="s">
        <v>167</v>
      </c>
      <c r="J113" s="152">
        <v>2006</v>
      </c>
      <c r="K113" s="152">
        <v>62</v>
      </c>
      <c r="L113" s="152">
        <v>72</v>
      </c>
      <c r="M113" s="152" t="s">
        <v>209</v>
      </c>
      <c r="N113" s="152" t="s">
        <v>209</v>
      </c>
      <c r="O113" s="152">
        <v>2008</v>
      </c>
      <c r="P113" s="152">
        <v>77.6</v>
      </c>
      <c r="Q113" s="153">
        <v>2009</v>
      </c>
      <c r="R113" s="153">
        <v>91.7</v>
      </c>
      <c r="S113" s="152" t="s">
        <v>4</v>
      </c>
      <c r="T113" s="152" t="s">
        <v>693</v>
      </c>
      <c r="U113" s="151"/>
    </row>
    <row r="114" spans="1:21" ht="22.5" customHeight="1">
      <c r="A114" s="150">
        <v>113</v>
      </c>
      <c r="B114" s="151" t="s">
        <v>763</v>
      </c>
      <c r="C114" s="151" t="s">
        <v>767</v>
      </c>
      <c r="D114" s="150" t="s">
        <v>182</v>
      </c>
      <c r="E114" s="152">
        <v>21</v>
      </c>
      <c r="F114" s="152"/>
      <c r="G114" s="152" t="s">
        <v>601</v>
      </c>
      <c r="H114" s="152" t="s">
        <v>602</v>
      </c>
      <c r="I114" s="152" t="s">
        <v>164</v>
      </c>
      <c r="J114" s="152">
        <v>2005</v>
      </c>
      <c r="K114" s="152">
        <v>6.76</v>
      </c>
      <c r="L114" s="152">
        <v>3</v>
      </c>
      <c r="M114" s="152" t="s">
        <v>471</v>
      </c>
      <c r="N114" s="152" t="s">
        <v>182</v>
      </c>
      <c r="O114" s="152">
        <v>2006</v>
      </c>
      <c r="P114" s="152">
        <v>7.04</v>
      </c>
      <c r="Q114" s="153">
        <v>2009</v>
      </c>
      <c r="R114" s="153">
        <v>4.3</v>
      </c>
      <c r="S114" s="152" t="s">
        <v>2</v>
      </c>
      <c r="T114" s="152"/>
      <c r="U114" s="151" t="s">
        <v>34</v>
      </c>
    </row>
    <row r="115" spans="1:21" ht="56.25" customHeight="1">
      <c r="A115" s="150">
        <v>114</v>
      </c>
      <c r="B115" s="151" t="s">
        <v>760</v>
      </c>
      <c r="C115" s="151" t="s">
        <v>766</v>
      </c>
      <c r="D115" s="150" t="s">
        <v>781</v>
      </c>
      <c r="E115" s="152">
        <v>21</v>
      </c>
      <c r="F115" s="152"/>
      <c r="G115" s="152" t="s">
        <v>255</v>
      </c>
      <c r="H115" s="152" t="s">
        <v>256</v>
      </c>
      <c r="I115" s="152" t="s">
        <v>257</v>
      </c>
      <c r="J115" s="152" t="s">
        <v>258</v>
      </c>
      <c r="K115" s="152">
        <v>77.5</v>
      </c>
      <c r="L115" s="152">
        <v>73</v>
      </c>
      <c r="M115" s="152" t="s">
        <v>259</v>
      </c>
      <c r="N115" s="152"/>
      <c r="O115" s="152"/>
      <c r="P115" s="152"/>
      <c r="Q115" s="152" t="s">
        <v>776</v>
      </c>
      <c r="R115" s="152" t="s">
        <v>776</v>
      </c>
      <c r="S115" s="152" t="s">
        <v>129</v>
      </c>
      <c r="T115" s="152"/>
      <c r="U115" s="151"/>
    </row>
    <row r="116" spans="1:21" ht="33.75" customHeight="1">
      <c r="A116" s="150">
        <v>115</v>
      </c>
      <c r="B116" s="151" t="s">
        <v>762</v>
      </c>
      <c r="C116" s="151" t="s">
        <v>765</v>
      </c>
      <c r="D116" s="150" t="s">
        <v>35</v>
      </c>
      <c r="E116" s="152">
        <v>22</v>
      </c>
      <c r="F116" s="152"/>
      <c r="G116" s="152" t="s">
        <v>399</v>
      </c>
      <c r="H116" s="152" t="s">
        <v>400</v>
      </c>
      <c r="I116" s="152" t="s">
        <v>401</v>
      </c>
      <c r="J116" s="152">
        <v>2006</v>
      </c>
      <c r="K116" s="152">
        <v>43.5</v>
      </c>
      <c r="L116" s="152">
        <v>41</v>
      </c>
      <c r="M116" s="152" t="s">
        <v>182</v>
      </c>
      <c r="N116" s="152" t="s">
        <v>182</v>
      </c>
      <c r="O116" s="152">
        <v>2006</v>
      </c>
      <c r="P116" s="152">
        <v>42.04</v>
      </c>
      <c r="Q116" s="153">
        <v>2008</v>
      </c>
      <c r="R116" s="153">
        <v>26.97</v>
      </c>
      <c r="S116" s="152" t="s">
        <v>36</v>
      </c>
      <c r="T116" s="152"/>
      <c r="U116" s="151"/>
    </row>
    <row r="117" spans="1:21" ht="22.5" customHeight="1">
      <c r="A117" s="150">
        <v>116</v>
      </c>
      <c r="B117" s="151" t="s">
        <v>763</v>
      </c>
      <c r="C117" s="151" t="s">
        <v>767</v>
      </c>
      <c r="D117" s="150" t="s">
        <v>182</v>
      </c>
      <c r="E117" s="152">
        <v>22</v>
      </c>
      <c r="F117" s="152"/>
      <c r="G117" s="152" t="s">
        <v>604</v>
      </c>
      <c r="H117" s="152" t="s">
        <v>605</v>
      </c>
      <c r="I117" s="152" t="s">
        <v>164</v>
      </c>
      <c r="J117" s="152">
        <v>2004</v>
      </c>
      <c r="K117" s="152">
        <v>76.4</v>
      </c>
      <c r="L117" s="152">
        <v>79</v>
      </c>
      <c r="M117" s="152" t="s">
        <v>182</v>
      </c>
      <c r="N117" s="152" t="s">
        <v>182</v>
      </c>
      <c r="O117" s="152">
        <v>2007</v>
      </c>
      <c r="P117" s="152">
        <v>79.21</v>
      </c>
      <c r="Q117" s="153">
        <v>2009</v>
      </c>
      <c r="R117" s="163">
        <v>80.57419681595313</v>
      </c>
      <c r="S117" s="164" t="s">
        <v>2</v>
      </c>
      <c r="T117" s="152"/>
      <c r="U117" s="151" t="s">
        <v>808</v>
      </c>
    </row>
    <row r="118" spans="1:21" ht="56.25" customHeight="1">
      <c r="A118" s="150">
        <v>117</v>
      </c>
      <c r="B118" s="151" t="s">
        <v>760</v>
      </c>
      <c r="C118" s="151" t="s">
        <v>766</v>
      </c>
      <c r="D118" s="150" t="s">
        <v>682</v>
      </c>
      <c r="E118" s="152">
        <v>22</v>
      </c>
      <c r="F118" s="152"/>
      <c r="G118" s="152" t="s">
        <v>260</v>
      </c>
      <c r="H118" s="152" t="s">
        <v>261</v>
      </c>
      <c r="I118" s="152" t="s">
        <v>262</v>
      </c>
      <c r="J118" s="152">
        <v>2004</v>
      </c>
      <c r="K118" s="152">
        <v>0.41</v>
      </c>
      <c r="L118" s="152" t="s">
        <v>263</v>
      </c>
      <c r="M118" s="152" t="s">
        <v>655</v>
      </c>
      <c r="N118" s="152"/>
      <c r="O118" s="152"/>
      <c r="P118" s="152"/>
      <c r="Q118" s="152" t="s">
        <v>776</v>
      </c>
      <c r="R118" s="152" t="s">
        <v>776</v>
      </c>
      <c r="S118" s="152" t="s">
        <v>128</v>
      </c>
      <c r="T118" s="152"/>
      <c r="U118" s="151"/>
    </row>
    <row r="119" spans="1:21" ht="29.25" customHeight="1">
      <c r="A119" s="150">
        <v>118</v>
      </c>
      <c r="B119" s="151" t="s">
        <v>760</v>
      </c>
      <c r="C119" s="151" t="s">
        <v>766</v>
      </c>
      <c r="D119" s="150" t="s">
        <v>745</v>
      </c>
      <c r="E119" s="152">
        <v>23</v>
      </c>
      <c r="F119" s="152" t="s">
        <v>748</v>
      </c>
      <c r="G119" s="152" t="s">
        <v>264</v>
      </c>
      <c r="H119" s="152" t="s">
        <v>265</v>
      </c>
      <c r="I119" s="152" t="s">
        <v>167</v>
      </c>
      <c r="J119" s="152">
        <v>2005</v>
      </c>
      <c r="K119" s="152">
        <v>128</v>
      </c>
      <c r="L119" s="152">
        <v>300</v>
      </c>
      <c r="M119" s="152" t="s">
        <v>372</v>
      </c>
      <c r="N119" s="152" t="s">
        <v>372</v>
      </c>
      <c r="O119" s="152" t="s">
        <v>693</v>
      </c>
      <c r="P119" s="152" t="s">
        <v>693</v>
      </c>
      <c r="Q119" s="152">
        <v>2009</v>
      </c>
      <c r="R119" s="152">
        <v>140</v>
      </c>
      <c r="S119" s="152" t="s">
        <v>826</v>
      </c>
      <c r="T119" s="152" t="s">
        <v>693</v>
      </c>
      <c r="U119" s="151"/>
    </row>
    <row r="120" spans="1:21" ht="45">
      <c r="A120" s="150">
        <v>119</v>
      </c>
      <c r="B120" s="151" t="s">
        <v>762</v>
      </c>
      <c r="C120" s="151" t="s">
        <v>765</v>
      </c>
      <c r="D120" s="150" t="s">
        <v>779</v>
      </c>
      <c r="E120" s="152">
        <v>23</v>
      </c>
      <c r="F120" s="152" t="s">
        <v>723</v>
      </c>
      <c r="G120" s="152" t="s">
        <v>404</v>
      </c>
      <c r="H120" s="152" t="s">
        <v>405</v>
      </c>
      <c r="I120" s="152" t="s">
        <v>370</v>
      </c>
      <c r="J120" s="152">
        <v>2004</v>
      </c>
      <c r="K120" s="152">
        <v>320</v>
      </c>
      <c r="L120" s="152">
        <v>400</v>
      </c>
      <c r="M120" s="152" t="s">
        <v>372</v>
      </c>
      <c r="N120" s="152" t="s">
        <v>372</v>
      </c>
      <c r="O120" s="152">
        <v>2007</v>
      </c>
      <c r="P120" s="152">
        <v>305</v>
      </c>
      <c r="Q120" s="152">
        <v>2010</v>
      </c>
      <c r="R120" s="152" t="s">
        <v>801</v>
      </c>
      <c r="S120" s="152" t="s">
        <v>799</v>
      </c>
      <c r="T120" s="152"/>
      <c r="U120" s="151"/>
    </row>
    <row r="121" spans="1:21" ht="78.75" customHeight="1">
      <c r="A121" s="150">
        <v>120</v>
      </c>
      <c r="B121" s="151" t="s">
        <v>762</v>
      </c>
      <c r="C121" s="151" t="s">
        <v>765</v>
      </c>
      <c r="D121" s="150" t="s">
        <v>779</v>
      </c>
      <c r="E121" s="159">
        <v>23</v>
      </c>
      <c r="F121" s="150"/>
      <c r="G121" s="152" t="s">
        <v>404</v>
      </c>
      <c r="H121" s="152" t="s">
        <v>803</v>
      </c>
      <c r="I121" s="152" t="s">
        <v>693</v>
      </c>
      <c r="J121" s="152" t="s">
        <v>776</v>
      </c>
      <c r="K121" s="152" t="s">
        <v>407</v>
      </c>
      <c r="L121" s="152">
        <v>300</v>
      </c>
      <c r="M121" s="152" t="s">
        <v>693</v>
      </c>
      <c r="N121" s="152" t="s">
        <v>686</v>
      </c>
      <c r="O121" s="152" t="s">
        <v>693</v>
      </c>
      <c r="P121" s="152" t="s">
        <v>408</v>
      </c>
      <c r="Q121" s="172">
        <v>2010</v>
      </c>
      <c r="R121" s="172">
        <f>253+78</f>
        <v>331</v>
      </c>
      <c r="S121" s="152" t="s">
        <v>105</v>
      </c>
      <c r="T121" s="152"/>
      <c r="U121" s="151"/>
    </row>
    <row r="122" spans="1:21" ht="45" customHeight="1">
      <c r="A122" s="150">
        <v>121</v>
      </c>
      <c r="B122" s="151" t="s">
        <v>763</v>
      </c>
      <c r="C122" s="151" t="s">
        <v>767</v>
      </c>
      <c r="D122" s="150" t="s">
        <v>796</v>
      </c>
      <c r="E122" s="159">
        <v>23</v>
      </c>
      <c r="F122" s="150"/>
      <c r="G122" s="152" t="s">
        <v>607</v>
      </c>
      <c r="H122" s="152" t="s">
        <v>608</v>
      </c>
      <c r="I122" s="152" t="s">
        <v>164</v>
      </c>
      <c r="J122" s="173">
        <v>2005</v>
      </c>
      <c r="K122" s="173">
        <v>76</v>
      </c>
      <c r="L122" s="152" t="s">
        <v>776</v>
      </c>
      <c r="M122" s="152" t="s">
        <v>693</v>
      </c>
      <c r="N122" s="152" t="s">
        <v>686</v>
      </c>
      <c r="O122" s="152" t="s">
        <v>693</v>
      </c>
      <c r="P122" s="152" t="s">
        <v>693</v>
      </c>
      <c r="Q122" s="172">
        <v>2008</v>
      </c>
      <c r="R122" s="172">
        <v>87.4</v>
      </c>
      <c r="S122" s="173" t="s">
        <v>91</v>
      </c>
      <c r="T122" s="173" t="s">
        <v>92</v>
      </c>
      <c r="U122" s="151"/>
    </row>
    <row r="123" spans="1:21" ht="33.75" customHeight="1">
      <c r="A123" s="150">
        <v>122</v>
      </c>
      <c r="B123" s="151" t="s">
        <v>762</v>
      </c>
      <c r="C123" s="151" t="s">
        <v>765</v>
      </c>
      <c r="D123" s="150" t="s">
        <v>779</v>
      </c>
      <c r="E123" s="152">
        <v>24</v>
      </c>
      <c r="F123" s="152" t="s">
        <v>724</v>
      </c>
      <c r="G123" s="152" t="s">
        <v>695</v>
      </c>
      <c r="H123" s="152" t="s">
        <v>411</v>
      </c>
      <c r="I123" s="152" t="s">
        <v>370</v>
      </c>
      <c r="J123" s="152">
        <v>2005</v>
      </c>
      <c r="K123" s="152">
        <v>11</v>
      </c>
      <c r="L123" s="152">
        <v>14</v>
      </c>
      <c r="M123" s="152" t="s">
        <v>372</v>
      </c>
      <c r="N123" s="152" t="s">
        <v>372</v>
      </c>
      <c r="O123" s="152">
        <v>2008</v>
      </c>
      <c r="P123" s="152">
        <v>11</v>
      </c>
      <c r="Q123" s="153">
        <v>2009</v>
      </c>
      <c r="R123" s="153">
        <v>12</v>
      </c>
      <c r="S123" s="152" t="s">
        <v>799</v>
      </c>
      <c r="T123" s="152" t="s">
        <v>693</v>
      </c>
      <c r="U123" s="151"/>
    </row>
    <row r="124" spans="1:21" ht="33.75" customHeight="1">
      <c r="A124" s="150">
        <v>123</v>
      </c>
      <c r="B124" s="151" t="s">
        <v>762</v>
      </c>
      <c r="C124" s="151" t="s">
        <v>765</v>
      </c>
      <c r="D124" s="150" t="s">
        <v>779</v>
      </c>
      <c r="E124" s="152">
        <v>24</v>
      </c>
      <c r="F124" s="152" t="s">
        <v>725</v>
      </c>
      <c r="G124" s="152" t="s">
        <v>695</v>
      </c>
      <c r="H124" s="152" t="s">
        <v>412</v>
      </c>
      <c r="I124" s="152" t="s">
        <v>370</v>
      </c>
      <c r="J124" s="152">
        <v>2005</v>
      </c>
      <c r="K124" s="152">
        <v>350</v>
      </c>
      <c r="L124" s="152">
        <v>400</v>
      </c>
      <c r="M124" s="152" t="s">
        <v>372</v>
      </c>
      <c r="N124" s="152" t="s">
        <v>372</v>
      </c>
      <c r="O124" s="152">
        <v>2009</v>
      </c>
      <c r="P124" s="152">
        <v>420</v>
      </c>
      <c r="Q124" s="153">
        <v>2010</v>
      </c>
      <c r="R124" s="153">
        <v>415</v>
      </c>
      <c r="S124" s="152" t="s">
        <v>799</v>
      </c>
      <c r="T124" s="152" t="s">
        <v>693</v>
      </c>
      <c r="U124" s="151"/>
    </row>
    <row r="125" spans="1:21" ht="85.5" customHeight="1">
      <c r="A125" s="150">
        <v>124</v>
      </c>
      <c r="B125" s="151" t="s">
        <v>762</v>
      </c>
      <c r="C125" s="151" t="s">
        <v>765</v>
      </c>
      <c r="D125" s="150" t="s">
        <v>746</v>
      </c>
      <c r="E125" s="152">
        <v>24</v>
      </c>
      <c r="F125" s="152" t="s">
        <v>726</v>
      </c>
      <c r="G125" s="152" t="s">
        <v>695</v>
      </c>
      <c r="H125" s="152" t="s">
        <v>413</v>
      </c>
      <c r="I125" s="152" t="s">
        <v>370</v>
      </c>
      <c r="J125" s="152" t="s">
        <v>776</v>
      </c>
      <c r="K125" s="152" t="s">
        <v>776</v>
      </c>
      <c r="L125" s="152" t="s">
        <v>776</v>
      </c>
      <c r="M125" s="152" t="s">
        <v>372</v>
      </c>
      <c r="N125" s="152" t="s">
        <v>372</v>
      </c>
      <c r="O125" s="152">
        <v>2009</v>
      </c>
      <c r="P125" s="152" t="s">
        <v>693</v>
      </c>
      <c r="Q125" s="153" t="s">
        <v>776</v>
      </c>
      <c r="R125" s="153" t="s">
        <v>776</v>
      </c>
      <c r="S125" s="152" t="s">
        <v>106</v>
      </c>
      <c r="T125" s="173"/>
      <c r="U125" s="175"/>
    </row>
    <row r="126" spans="1:21" ht="33.75" customHeight="1">
      <c r="A126" s="150">
        <v>125</v>
      </c>
      <c r="B126" s="151" t="s">
        <v>762</v>
      </c>
      <c r="C126" s="151" t="s">
        <v>765</v>
      </c>
      <c r="D126" s="150" t="s">
        <v>746</v>
      </c>
      <c r="E126" s="152">
        <v>24</v>
      </c>
      <c r="F126" s="152" t="s">
        <v>726</v>
      </c>
      <c r="G126" s="152" t="s">
        <v>695</v>
      </c>
      <c r="H126" s="152" t="s">
        <v>704</v>
      </c>
      <c r="I126" s="152" t="s">
        <v>370</v>
      </c>
      <c r="J126" s="152">
        <v>2001</v>
      </c>
      <c r="K126" s="152">
        <v>300</v>
      </c>
      <c r="L126" s="152" t="s">
        <v>776</v>
      </c>
      <c r="M126" s="152" t="s">
        <v>372</v>
      </c>
      <c r="N126" s="152" t="s">
        <v>372</v>
      </c>
      <c r="O126" s="152">
        <v>2009</v>
      </c>
      <c r="P126" s="152" t="s">
        <v>693</v>
      </c>
      <c r="Q126" s="153">
        <v>2010</v>
      </c>
      <c r="R126" s="153">
        <v>307</v>
      </c>
      <c r="S126" s="152" t="s">
        <v>802</v>
      </c>
      <c r="T126" s="152" t="s">
        <v>693</v>
      </c>
      <c r="U126" s="151"/>
    </row>
    <row r="127" spans="1:21" ht="45" customHeight="1">
      <c r="A127" s="150">
        <v>126</v>
      </c>
      <c r="B127" s="151" t="s">
        <v>762</v>
      </c>
      <c r="C127" s="151" t="s">
        <v>765</v>
      </c>
      <c r="D127" s="177" t="s">
        <v>745</v>
      </c>
      <c r="E127" s="159">
        <v>24</v>
      </c>
      <c r="F127" s="150"/>
      <c r="G127" s="152" t="s">
        <v>695</v>
      </c>
      <c r="H127" s="152" t="s">
        <v>414</v>
      </c>
      <c r="I127" s="152" t="s">
        <v>164</v>
      </c>
      <c r="J127" s="152">
        <v>2005</v>
      </c>
      <c r="K127" s="152">
        <v>0.5</v>
      </c>
      <c r="L127" s="152">
        <v>1</v>
      </c>
      <c r="M127" s="152" t="s">
        <v>693</v>
      </c>
      <c r="N127" s="152" t="s">
        <v>686</v>
      </c>
      <c r="O127" s="152" t="s">
        <v>693</v>
      </c>
      <c r="P127" s="152" t="s">
        <v>693</v>
      </c>
      <c r="Q127" s="153" t="s">
        <v>776</v>
      </c>
      <c r="R127" s="153" t="s">
        <v>776</v>
      </c>
      <c r="S127" s="152" t="s">
        <v>107</v>
      </c>
      <c r="T127" s="152"/>
      <c r="U127" s="175"/>
    </row>
    <row r="128" spans="1:21" ht="45" customHeight="1">
      <c r="A128" s="150">
        <v>127</v>
      </c>
      <c r="B128" s="151" t="s">
        <v>762</v>
      </c>
      <c r="C128" s="151" t="s">
        <v>765</v>
      </c>
      <c r="D128" s="150" t="s">
        <v>779</v>
      </c>
      <c r="E128" s="159">
        <v>24</v>
      </c>
      <c r="F128" s="150"/>
      <c r="G128" s="152" t="s">
        <v>695</v>
      </c>
      <c r="H128" s="152" t="s">
        <v>415</v>
      </c>
      <c r="I128" s="152" t="s">
        <v>164</v>
      </c>
      <c r="J128" s="173">
        <v>2005</v>
      </c>
      <c r="K128" s="176" t="s">
        <v>94</v>
      </c>
      <c r="L128" s="152">
        <v>5</v>
      </c>
      <c r="M128" s="152" t="s">
        <v>693</v>
      </c>
      <c r="N128" s="152" t="s">
        <v>686</v>
      </c>
      <c r="O128" s="152" t="s">
        <v>693</v>
      </c>
      <c r="P128" s="152" t="s">
        <v>693</v>
      </c>
      <c r="Q128" s="153" t="s">
        <v>776</v>
      </c>
      <c r="R128" s="153" t="s">
        <v>776</v>
      </c>
      <c r="S128" s="152" t="s">
        <v>108</v>
      </c>
      <c r="T128" s="152"/>
      <c r="U128" s="175"/>
    </row>
    <row r="129" spans="1:21" ht="56.25" customHeight="1">
      <c r="A129" s="150">
        <v>128</v>
      </c>
      <c r="B129" s="151" t="s">
        <v>760</v>
      </c>
      <c r="C129" s="151" t="s">
        <v>766</v>
      </c>
      <c r="D129" s="150" t="s">
        <v>779</v>
      </c>
      <c r="E129" s="152">
        <v>24</v>
      </c>
      <c r="F129" s="152"/>
      <c r="G129" s="152" t="s">
        <v>266</v>
      </c>
      <c r="H129" s="152" t="s">
        <v>267</v>
      </c>
      <c r="I129" s="152" t="s">
        <v>268</v>
      </c>
      <c r="J129" s="152">
        <v>2004</v>
      </c>
      <c r="K129" s="152">
        <v>777</v>
      </c>
      <c r="L129" s="152">
        <v>785</v>
      </c>
      <c r="M129" s="152" t="s">
        <v>269</v>
      </c>
      <c r="N129" s="152"/>
      <c r="O129" s="152"/>
      <c r="P129" s="152"/>
      <c r="Q129" s="152" t="s">
        <v>776</v>
      </c>
      <c r="R129" s="152" t="s">
        <v>776</v>
      </c>
      <c r="S129" s="152" t="s">
        <v>109</v>
      </c>
      <c r="T129" s="152"/>
      <c r="U129" s="151"/>
    </row>
    <row r="130" spans="1:21" ht="25.5" customHeight="1">
      <c r="A130" s="150">
        <v>129</v>
      </c>
      <c r="B130" s="151" t="s">
        <v>760</v>
      </c>
      <c r="C130" s="151" t="s">
        <v>766</v>
      </c>
      <c r="D130" s="150" t="s">
        <v>309</v>
      </c>
      <c r="E130" s="152">
        <v>25</v>
      </c>
      <c r="F130" s="152" t="s">
        <v>731</v>
      </c>
      <c r="G130" s="152" t="s">
        <v>270</v>
      </c>
      <c r="H130" s="152" t="s">
        <v>271</v>
      </c>
      <c r="I130" s="152" t="s">
        <v>167</v>
      </c>
      <c r="J130" s="152">
        <v>2006</v>
      </c>
      <c r="K130" s="152">
        <v>9.81</v>
      </c>
      <c r="L130" s="152">
        <v>250</v>
      </c>
      <c r="M130" s="152" t="s">
        <v>659</v>
      </c>
      <c r="N130" s="152" t="s">
        <v>309</v>
      </c>
      <c r="O130" s="152" t="s">
        <v>693</v>
      </c>
      <c r="P130" s="152" t="s">
        <v>693</v>
      </c>
      <c r="Q130" s="152" t="s">
        <v>776</v>
      </c>
      <c r="R130" s="152" t="s">
        <v>776</v>
      </c>
      <c r="S130" s="152" t="s">
        <v>109</v>
      </c>
      <c r="T130" s="152"/>
      <c r="U130" s="151"/>
    </row>
    <row r="131" spans="1:21" ht="45" customHeight="1">
      <c r="A131" s="150">
        <v>130</v>
      </c>
      <c r="B131" s="151" t="s">
        <v>762</v>
      </c>
      <c r="C131" s="151" t="s">
        <v>766</v>
      </c>
      <c r="D131" s="150" t="s">
        <v>309</v>
      </c>
      <c r="E131" s="159">
        <v>25</v>
      </c>
      <c r="F131" s="150"/>
      <c r="G131" s="152" t="s">
        <v>418</v>
      </c>
      <c r="H131" s="152" t="s">
        <v>419</v>
      </c>
      <c r="I131" s="152" t="s">
        <v>244</v>
      </c>
      <c r="J131" s="152">
        <v>2005</v>
      </c>
      <c r="K131" s="152">
        <v>1.9</v>
      </c>
      <c r="L131" s="152">
        <v>3.1</v>
      </c>
      <c r="M131" s="152" t="s">
        <v>693</v>
      </c>
      <c r="N131" s="152" t="s">
        <v>686</v>
      </c>
      <c r="O131" s="152" t="s">
        <v>693</v>
      </c>
      <c r="P131" s="152" t="s">
        <v>693</v>
      </c>
      <c r="Q131" s="153">
        <v>2010</v>
      </c>
      <c r="R131" s="153">
        <v>0.723</v>
      </c>
      <c r="S131" s="152" t="s">
        <v>5</v>
      </c>
      <c r="T131" s="152"/>
      <c r="U131" s="151"/>
    </row>
    <row r="132" spans="1:21" ht="65.25" customHeight="1">
      <c r="A132" s="150">
        <v>131</v>
      </c>
      <c r="B132" s="151" t="s">
        <v>760</v>
      </c>
      <c r="C132" s="151" t="s">
        <v>766</v>
      </c>
      <c r="D132" s="150" t="s">
        <v>779</v>
      </c>
      <c r="E132" s="152">
        <v>26</v>
      </c>
      <c r="F132" s="152"/>
      <c r="G132" s="152" t="s">
        <v>272</v>
      </c>
      <c r="H132" s="152" t="s">
        <v>273</v>
      </c>
      <c r="I132" s="152" t="s">
        <v>696</v>
      </c>
      <c r="J132" s="152">
        <v>2003</v>
      </c>
      <c r="K132" s="152" t="s">
        <v>664</v>
      </c>
      <c r="L132" s="152" t="s">
        <v>666</v>
      </c>
      <c r="M132" s="152" t="s">
        <v>665</v>
      </c>
      <c r="N132" s="152" t="s">
        <v>182</v>
      </c>
      <c r="O132" s="152" t="s">
        <v>693</v>
      </c>
      <c r="P132" s="152" t="s">
        <v>274</v>
      </c>
      <c r="Q132" s="152">
        <v>2010</v>
      </c>
      <c r="R132" s="152" t="s">
        <v>127</v>
      </c>
      <c r="S132" s="152" t="s">
        <v>126</v>
      </c>
      <c r="T132" s="152" t="s">
        <v>693</v>
      </c>
      <c r="U132" s="151"/>
    </row>
    <row r="133" spans="1:21" ht="56.25">
      <c r="A133" s="150">
        <v>132</v>
      </c>
      <c r="B133" s="151" t="s">
        <v>762</v>
      </c>
      <c r="C133" s="151" t="s">
        <v>766</v>
      </c>
      <c r="D133" s="150" t="s">
        <v>309</v>
      </c>
      <c r="E133" s="152">
        <v>26</v>
      </c>
      <c r="F133" s="152" t="s">
        <v>740</v>
      </c>
      <c r="G133" s="152" t="s">
        <v>420</v>
      </c>
      <c r="H133" s="152" t="s">
        <v>421</v>
      </c>
      <c r="I133" s="152" t="s">
        <v>167</v>
      </c>
      <c r="J133" s="152">
        <v>2005</v>
      </c>
      <c r="K133" s="152" t="s">
        <v>776</v>
      </c>
      <c r="L133" s="152">
        <v>49</v>
      </c>
      <c r="M133" s="152" t="s">
        <v>372</v>
      </c>
      <c r="N133" s="152" t="s">
        <v>372</v>
      </c>
      <c r="O133" s="152" t="s">
        <v>693</v>
      </c>
      <c r="P133" s="152" t="s">
        <v>693</v>
      </c>
      <c r="Q133" s="153">
        <v>2010</v>
      </c>
      <c r="R133" s="153">
        <v>2.15</v>
      </c>
      <c r="S133" s="152" t="s">
        <v>37</v>
      </c>
      <c r="T133" s="152"/>
      <c r="U133" s="151"/>
    </row>
    <row r="134" spans="1:21" ht="33.75" customHeight="1">
      <c r="A134" s="150">
        <v>133</v>
      </c>
      <c r="B134" s="151" t="s">
        <v>760</v>
      </c>
      <c r="C134" s="151" t="s">
        <v>767</v>
      </c>
      <c r="D134" s="150" t="s">
        <v>182</v>
      </c>
      <c r="E134" s="152">
        <v>27</v>
      </c>
      <c r="F134" s="152"/>
      <c r="G134" s="152" t="s">
        <v>276</v>
      </c>
      <c r="H134" s="152" t="s">
        <v>277</v>
      </c>
      <c r="I134" s="152" t="s">
        <v>164</v>
      </c>
      <c r="J134" s="152">
        <v>2005</v>
      </c>
      <c r="K134" s="152">
        <v>38.8</v>
      </c>
      <c r="L134" s="152">
        <v>47</v>
      </c>
      <c r="M134" s="152" t="s">
        <v>196</v>
      </c>
      <c r="N134" s="152" t="s">
        <v>182</v>
      </c>
      <c r="O134" s="152">
        <v>2007</v>
      </c>
      <c r="P134" s="152">
        <v>37.79</v>
      </c>
      <c r="Q134" s="152">
        <v>2007</v>
      </c>
      <c r="R134" s="152">
        <v>37.79</v>
      </c>
      <c r="S134" s="152" t="s">
        <v>38</v>
      </c>
      <c r="T134" s="152"/>
      <c r="U134" s="151"/>
    </row>
    <row r="135" spans="1:21" ht="50.25" customHeight="1">
      <c r="A135" s="150">
        <v>134</v>
      </c>
      <c r="B135" s="151" t="s">
        <v>762</v>
      </c>
      <c r="C135" s="151" t="s">
        <v>766</v>
      </c>
      <c r="D135" s="150" t="s">
        <v>309</v>
      </c>
      <c r="E135" s="152">
        <v>27</v>
      </c>
      <c r="F135" s="152" t="s">
        <v>733</v>
      </c>
      <c r="G135" s="152" t="s">
        <v>423</v>
      </c>
      <c r="H135" s="152" t="s">
        <v>424</v>
      </c>
      <c r="I135" s="152" t="s">
        <v>167</v>
      </c>
      <c r="J135" s="152">
        <v>2005</v>
      </c>
      <c r="K135" s="152">
        <v>128</v>
      </c>
      <c r="L135" s="152">
        <v>300</v>
      </c>
      <c r="M135" s="152" t="s">
        <v>674</v>
      </c>
      <c r="N135" s="152" t="s">
        <v>309</v>
      </c>
      <c r="O135" s="152" t="s">
        <v>693</v>
      </c>
      <c r="P135" s="152" t="s">
        <v>693</v>
      </c>
      <c r="Q135" s="153">
        <v>2009</v>
      </c>
      <c r="R135" s="153">
        <v>140</v>
      </c>
      <c r="S135" s="152" t="s">
        <v>39</v>
      </c>
      <c r="T135" s="152"/>
      <c r="U135" s="151"/>
    </row>
    <row r="136" spans="1:21" ht="25.5" customHeight="1">
      <c r="A136" s="150">
        <v>135</v>
      </c>
      <c r="B136" s="151" t="s">
        <v>762</v>
      </c>
      <c r="C136" s="151" t="s">
        <v>766</v>
      </c>
      <c r="D136" s="150" t="s">
        <v>309</v>
      </c>
      <c r="E136" s="152">
        <v>27</v>
      </c>
      <c r="F136" s="152" t="s">
        <v>734</v>
      </c>
      <c r="G136" s="152" t="s">
        <v>423</v>
      </c>
      <c r="H136" s="152" t="s">
        <v>425</v>
      </c>
      <c r="I136" s="152" t="s">
        <v>164</v>
      </c>
      <c r="J136" s="152">
        <v>2005</v>
      </c>
      <c r="K136" s="152">
        <v>25.3</v>
      </c>
      <c r="L136" s="152">
        <v>28</v>
      </c>
      <c r="M136" s="152" t="s">
        <v>675</v>
      </c>
      <c r="N136" s="152" t="s">
        <v>309</v>
      </c>
      <c r="O136" s="152" t="s">
        <v>693</v>
      </c>
      <c r="P136" s="152" t="s">
        <v>693</v>
      </c>
      <c r="Q136" s="152">
        <v>2010</v>
      </c>
      <c r="R136" s="152">
        <v>22.7</v>
      </c>
      <c r="S136" s="152" t="s">
        <v>58</v>
      </c>
      <c r="T136" s="152" t="s">
        <v>693</v>
      </c>
      <c r="U136" s="151"/>
    </row>
    <row r="137" spans="1:21" ht="33.75" customHeight="1">
      <c r="A137" s="150">
        <v>136</v>
      </c>
      <c r="B137" s="151" t="s">
        <v>760</v>
      </c>
      <c r="C137" s="151" t="s">
        <v>767</v>
      </c>
      <c r="D137" s="150" t="s">
        <v>182</v>
      </c>
      <c r="E137" s="152">
        <v>28</v>
      </c>
      <c r="F137" s="152"/>
      <c r="G137" s="152" t="s">
        <v>278</v>
      </c>
      <c r="H137" s="152" t="s">
        <v>279</v>
      </c>
      <c r="I137" s="152" t="s">
        <v>200</v>
      </c>
      <c r="J137" s="152">
        <v>2005</v>
      </c>
      <c r="K137" s="152">
        <v>1436.29</v>
      </c>
      <c r="L137" s="152">
        <v>3745</v>
      </c>
      <c r="M137" s="152" t="s">
        <v>662</v>
      </c>
      <c r="N137" s="152" t="s">
        <v>182</v>
      </c>
      <c r="O137" s="152">
        <v>2006</v>
      </c>
      <c r="P137" s="152">
        <v>1444.58</v>
      </c>
      <c r="Q137" s="152">
        <v>2009</v>
      </c>
      <c r="R137" s="152">
        <v>3606.073</v>
      </c>
      <c r="S137" s="152" t="s">
        <v>2</v>
      </c>
      <c r="T137" s="152"/>
      <c r="U137" s="151" t="s">
        <v>808</v>
      </c>
    </row>
    <row r="138" spans="1:21" ht="25.5" customHeight="1">
      <c r="A138" s="150">
        <v>137</v>
      </c>
      <c r="B138" s="151" t="s">
        <v>762</v>
      </c>
      <c r="C138" s="151" t="s">
        <v>766</v>
      </c>
      <c r="D138" s="150" t="s">
        <v>309</v>
      </c>
      <c r="E138" s="152">
        <v>28</v>
      </c>
      <c r="F138" s="152" t="s">
        <v>735</v>
      </c>
      <c r="G138" s="152" t="s">
        <v>426</v>
      </c>
      <c r="H138" s="152" t="s">
        <v>427</v>
      </c>
      <c r="I138" s="152" t="s">
        <v>167</v>
      </c>
      <c r="J138" s="152">
        <v>2005</v>
      </c>
      <c r="K138" s="152">
        <v>119.7</v>
      </c>
      <c r="L138" s="152">
        <v>220</v>
      </c>
      <c r="M138" s="152" t="s">
        <v>675</v>
      </c>
      <c r="N138" s="152" t="s">
        <v>309</v>
      </c>
      <c r="O138" s="152" t="s">
        <v>693</v>
      </c>
      <c r="P138" s="152" t="s">
        <v>693</v>
      </c>
      <c r="Q138" s="153">
        <v>2010</v>
      </c>
      <c r="R138" s="153">
        <v>201.24</v>
      </c>
      <c r="S138" s="152" t="s">
        <v>40</v>
      </c>
      <c r="T138" s="152"/>
      <c r="U138" s="151"/>
    </row>
    <row r="139" spans="1:21" ht="45" customHeight="1">
      <c r="A139" s="150">
        <v>138</v>
      </c>
      <c r="B139" s="151" t="s">
        <v>762</v>
      </c>
      <c r="C139" s="151" t="s">
        <v>766</v>
      </c>
      <c r="D139" s="150" t="s">
        <v>309</v>
      </c>
      <c r="E139" s="152">
        <v>28</v>
      </c>
      <c r="F139" s="152" t="s">
        <v>727</v>
      </c>
      <c r="G139" s="152" t="s">
        <v>426</v>
      </c>
      <c r="H139" s="152" t="s">
        <v>428</v>
      </c>
      <c r="I139" s="152" t="s">
        <v>167</v>
      </c>
      <c r="J139" s="152">
        <v>2005</v>
      </c>
      <c r="K139" s="152">
        <v>0.8</v>
      </c>
      <c r="L139" s="152">
        <v>12</v>
      </c>
      <c r="M139" s="152" t="s">
        <v>372</v>
      </c>
      <c r="N139" s="152" t="s">
        <v>372</v>
      </c>
      <c r="O139" s="152" t="s">
        <v>693</v>
      </c>
      <c r="P139" s="152" t="s">
        <v>693</v>
      </c>
      <c r="Q139" s="153">
        <v>2010</v>
      </c>
      <c r="R139" s="153">
        <v>3928</v>
      </c>
      <c r="S139" s="152" t="s">
        <v>125</v>
      </c>
      <c r="T139" s="152"/>
      <c r="U139" s="151"/>
    </row>
    <row r="140" spans="1:21" ht="56.25" customHeight="1">
      <c r="A140" s="150">
        <v>139</v>
      </c>
      <c r="B140" s="151" t="s">
        <v>760</v>
      </c>
      <c r="C140" s="151" t="s">
        <v>767</v>
      </c>
      <c r="D140" s="150" t="s">
        <v>182</v>
      </c>
      <c r="E140" s="152">
        <v>29</v>
      </c>
      <c r="F140" s="152"/>
      <c r="G140" s="152" t="s">
        <v>281</v>
      </c>
      <c r="H140" s="152" t="s">
        <v>282</v>
      </c>
      <c r="I140" s="152" t="s">
        <v>152</v>
      </c>
      <c r="J140" s="152">
        <v>2004</v>
      </c>
      <c r="K140" s="152">
        <v>19641.64</v>
      </c>
      <c r="L140" s="152" t="s">
        <v>283</v>
      </c>
      <c r="M140" s="152" t="s">
        <v>182</v>
      </c>
      <c r="N140" s="152" t="s">
        <v>182</v>
      </c>
      <c r="O140" s="152">
        <v>2005</v>
      </c>
      <c r="P140" s="152">
        <v>20352.54</v>
      </c>
      <c r="Q140" s="152">
        <v>2008</v>
      </c>
      <c r="R140" s="152">
        <v>38723.03</v>
      </c>
      <c r="S140" s="152" t="s">
        <v>3</v>
      </c>
      <c r="T140" s="152" t="s">
        <v>787</v>
      </c>
      <c r="U140" s="151" t="s">
        <v>812</v>
      </c>
    </row>
    <row r="141" spans="1:21" ht="45" customHeight="1">
      <c r="A141" s="150">
        <v>140</v>
      </c>
      <c r="B141" s="151" t="s">
        <v>762</v>
      </c>
      <c r="C141" s="151" t="s">
        <v>766</v>
      </c>
      <c r="D141" s="150" t="s">
        <v>309</v>
      </c>
      <c r="E141" s="152">
        <v>29</v>
      </c>
      <c r="F141" s="152" t="s">
        <v>728</v>
      </c>
      <c r="G141" s="152" t="s">
        <v>429</v>
      </c>
      <c r="H141" s="152" t="s">
        <v>430</v>
      </c>
      <c r="I141" s="152" t="s">
        <v>167</v>
      </c>
      <c r="J141" s="152">
        <v>2005</v>
      </c>
      <c r="K141" s="152">
        <v>35.3</v>
      </c>
      <c r="L141" s="152">
        <v>40</v>
      </c>
      <c r="M141" s="152" t="s">
        <v>372</v>
      </c>
      <c r="N141" s="152" t="s">
        <v>372</v>
      </c>
      <c r="O141" s="152" t="s">
        <v>693</v>
      </c>
      <c r="P141" s="152" t="s">
        <v>693</v>
      </c>
      <c r="Q141" s="153">
        <v>2010</v>
      </c>
      <c r="R141" s="153">
        <v>4.75</v>
      </c>
      <c r="S141" s="152" t="s">
        <v>41</v>
      </c>
      <c r="T141" s="152"/>
      <c r="U141" s="151"/>
    </row>
    <row r="142" spans="1:21" ht="20.25" customHeight="1">
      <c r="A142" s="150">
        <v>141</v>
      </c>
      <c r="B142" s="151" t="s">
        <v>762</v>
      </c>
      <c r="C142" s="151" t="s">
        <v>766</v>
      </c>
      <c r="D142" s="150" t="s">
        <v>745</v>
      </c>
      <c r="E142" s="152">
        <v>29</v>
      </c>
      <c r="F142" s="152" t="s">
        <v>749</v>
      </c>
      <c r="G142" s="152" t="s">
        <v>429</v>
      </c>
      <c r="H142" s="152" t="s">
        <v>431</v>
      </c>
      <c r="I142" s="152" t="s">
        <v>167</v>
      </c>
      <c r="J142" s="152">
        <v>2005</v>
      </c>
      <c r="K142" s="152">
        <v>76</v>
      </c>
      <c r="L142" s="152">
        <v>130</v>
      </c>
      <c r="M142" s="152" t="s">
        <v>372</v>
      </c>
      <c r="N142" s="152" t="s">
        <v>372</v>
      </c>
      <c r="O142" s="152" t="s">
        <v>693</v>
      </c>
      <c r="P142" s="152" t="s">
        <v>693</v>
      </c>
      <c r="Q142" s="153">
        <v>2010</v>
      </c>
      <c r="R142" s="153">
        <v>84</v>
      </c>
      <c r="S142" s="152" t="s">
        <v>826</v>
      </c>
      <c r="T142" s="152" t="s">
        <v>693</v>
      </c>
      <c r="U142" s="151"/>
    </row>
    <row r="143" spans="1:21" ht="25.5" customHeight="1">
      <c r="A143" s="150">
        <v>142</v>
      </c>
      <c r="B143" s="151" t="s">
        <v>762</v>
      </c>
      <c r="C143" s="151" t="s">
        <v>766</v>
      </c>
      <c r="D143" s="150" t="s">
        <v>309</v>
      </c>
      <c r="E143" s="152">
        <v>29</v>
      </c>
      <c r="F143" s="152" t="s">
        <v>741</v>
      </c>
      <c r="G143" s="152" t="s">
        <v>429</v>
      </c>
      <c r="H143" s="152" t="s">
        <v>432</v>
      </c>
      <c r="I143" s="152" t="s">
        <v>167</v>
      </c>
      <c r="J143" s="152">
        <v>2005</v>
      </c>
      <c r="K143" s="152">
        <v>297.2</v>
      </c>
      <c r="L143" s="152">
        <v>600</v>
      </c>
      <c r="M143" s="152" t="s">
        <v>372</v>
      </c>
      <c r="N143" s="152" t="s">
        <v>372</v>
      </c>
      <c r="O143" s="152" t="s">
        <v>693</v>
      </c>
      <c r="P143" s="152" t="s">
        <v>693</v>
      </c>
      <c r="Q143" s="152">
        <v>2010</v>
      </c>
      <c r="R143" s="152">
        <v>1130.94</v>
      </c>
      <c r="S143" s="152" t="s">
        <v>59</v>
      </c>
      <c r="T143" s="152"/>
      <c r="U143" s="151"/>
    </row>
    <row r="144" spans="1:21" ht="25.5" customHeight="1">
      <c r="A144" s="150">
        <v>143</v>
      </c>
      <c r="B144" s="151" t="s">
        <v>762</v>
      </c>
      <c r="C144" s="151" t="s">
        <v>766</v>
      </c>
      <c r="D144" s="150" t="s">
        <v>309</v>
      </c>
      <c r="E144" s="152">
        <v>29</v>
      </c>
      <c r="F144" s="152" t="s">
        <v>742</v>
      </c>
      <c r="G144" s="152" t="s">
        <v>429</v>
      </c>
      <c r="H144" s="152" t="s">
        <v>433</v>
      </c>
      <c r="I144" s="152" t="s">
        <v>167</v>
      </c>
      <c r="J144" s="152">
        <v>2005</v>
      </c>
      <c r="K144" s="152" t="s">
        <v>776</v>
      </c>
      <c r="L144" s="152">
        <v>65</v>
      </c>
      <c r="M144" s="152" t="s">
        <v>372</v>
      </c>
      <c r="N144" s="152" t="s">
        <v>372</v>
      </c>
      <c r="O144" s="152" t="s">
        <v>693</v>
      </c>
      <c r="P144" s="152" t="s">
        <v>693</v>
      </c>
      <c r="Q144" s="152">
        <v>2010</v>
      </c>
      <c r="R144" s="152">
        <v>9.49</v>
      </c>
      <c r="S144" s="152" t="s">
        <v>60</v>
      </c>
      <c r="T144" s="152" t="s">
        <v>693</v>
      </c>
      <c r="U144" s="151"/>
    </row>
    <row r="145" spans="1:21" ht="25.5" customHeight="1">
      <c r="A145" s="150">
        <v>144</v>
      </c>
      <c r="B145" s="151" t="s">
        <v>762</v>
      </c>
      <c r="C145" s="151" t="s">
        <v>766</v>
      </c>
      <c r="D145" s="150" t="s">
        <v>309</v>
      </c>
      <c r="E145" s="152">
        <v>29</v>
      </c>
      <c r="F145" s="152" t="s">
        <v>741</v>
      </c>
      <c r="G145" s="152" t="s">
        <v>429</v>
      </c>
      <c r="H145" s="152" t="s">
        <v>434</v>
      </c>
      <c r="I145" s="152" t="s">
        <v>167</v>
      </c>
      <c r="J145" s="152">
        <v>2005</v>
      </c>
      <c r="K145" s="152">
        <v>1450.6</v>
      </c>
      <c r="L145" s="152">
        <v>2350</v>
      </c>
      <c r="M145" s="152" t="s">
        <v>372</v>
      </c>
      <c r="N145" s="152" t="s">
        <v>372</v>
      </c>
      <c r="O145" s="152" t="s">
        <v>693</v>
      </c>
      <c r="P145" s="152" t="s">
        <v>693</v>
      </c>
      <c r="Q145" s="152">
        <v>2010</v>
      </c>
      <c r="R145" s="152">
        <v>1130.94</v>
      </c>
      <c r="S145" s="152" t="s">
        <v>59</v>
      </c>
      <c r="T145" s="152" t="s">
        <v>693</v>
      </c>
      <c r="U145" s="151"/>
    </row>
    <row r="146" spans="1:21" ht="67.5" customHeight="1">
      <c r="A146" s="150">
        <v>145</v>
      </c>
      <c r="B146" s="151" t="s">
        <v>760</v>
      </c>
      <c r="C146" s="151" t="s">
        <v>767</v>
      </c>
      <c r="D146" s="150" t="s">
        <v>182</v>
      </c>
      <c r="E146" s="152">
        <v>30</v>
      </c>
      <c r="F146" s="152"/>
      <c r="G146" s="152" t="s">
        <v>285</v>
      </c>
      <c r="H146" s="152" t="s">
        <v>286</v>
      </c>
      <c r="I146" s="152" t="s">
        <v>200</v>
      </c>
      <c r="J146" s="152">
        <v>2004</v>
      </c>
      <c r="K146" s="152">
        <v>552.6</v>
      </c>
      <c r="L146" s="152">
        <v>549</v>
      </c>
      <c r="M146" s="152" t="s">
        <v>182</v>
      </c>
      <c r="N146" s="152" t="s">
        <v>182</v>
      </c>
      <c r="O146" s="152">
        <v>2007</v>
      </c>
      <c r="P146" s="152">
        <v>486.5</v>
      </c>
      <c r="Q146" s="152">
        <v>2009</v>
      </c>
      <c r="R146" s="152">
        <v>472</v>
      </c>
      <c r="S146" s="152" t="s">
        <v>2</v>
      </c>
      <c r="T146" s="152"/>
      <c r="U146" s="151" t="s">
        <v>808</v>
      </c>
    </row>
    <row r="147" spans="1:21" ht="33.75" customHeight="1">
      <c r="A147" s="150">
        <v>146</v>
      </c>
      <c r="B147" s="151" t="s">
        <v>762</v>
      </c>
      <c r="C147" s="151" t="s">
        <v>766</v>
      </c>
      <c r="D147" s="150" t="s">
        <v>779</v>
      </c>
      <c r="E147" s="152">
        <v>30</v>
      </c>
      <c r="F147" s="152"/>
      <c r="G147" s="152" t="s">
        <v>435</v>
      </c>
      <c r="H147" s="152" t="s">
        <v>436</v>
      </c>
      <c r="I147" s="152" t="s">
        <v>164</v>
      </c>
      <c r="J147" s="152">
        <v>2005</v>
      </c>
      <c r="K147" s="152">
        <v>17.2</v>
      </c>
      <c r="L147" s="152">
        <v>17.2</v>
      </c>
      <c r="M147" s="152" t="s">
        <v>643</v>
      </c>
      <c r="N147" s="152" t="s">
        <v>643</v>
      </c>
      <c r="O147" s="152" t="s">
        <v>693</v>
      </c>
      <c r="P147" s="152" t="s">
        <v>693</v>
      </c>
      <c r="Q147" s="152">
        <v>2010</v>
      </c>
      <c r="R147" s="152">
        <v>17.2</v>
      </c>
      <c r="S147" s="152" t="s">
        <v>124</v>
      </c>
      <c r="T147" s="152"/>
      <c r="U147" s="151"/>
    </row>
    <row r="148" spans="1:21" ht="67.5" customHeight="1">
      <c r="A148" s="150">
        <v>147</v>
      </c>
      <c r="B148" s="151" t="s">
        <v>762</v>
      </c>
      <c r="C148" s="151" t="s">
        <v>766</v>
      </c>
      <c r="D148" s="150" t="s">
        <v>309</v>
      </c>
      <c r="E148" s="152">
        <v>30</v>
      </c>
      <c r="F148" s="152" t="s">
        <v>736</v>
      </c>
      <c r="G148" s="152" t="s">
        <v>435</v>
      </c>
      <c r="H148" s="152" t="s">
        <v>437</v>
      </c>
      <c r="I148" s="152" t="s">
        <v>167</v>
      </c>
      <c r="J148" s="152">
        <v>2005</v>
      </c>
      <c r="K148" s="152">
        <v>150</v>
      </c>
      <c r="L148" s="152">
        <v>480</v>
      </c>
      <c r="M148" s="152" t="s">
        <v>675</v>
      </c>
      <c r="N148" s="152" t="s">
        <v>309</v>
      </c>
      <c r="O148" s="152" t="s">
        <v>693</v>
      </c>
      <c r="P148" s="152" t="s">
        <v>693</v>
      </c>
      <c r="Q148" s="152">
        <v>2009</v>
      </c>
      <c r="R148" s="152">
        <v>82.3</v>
      </c>
      <c r="S148" s="152" t="s">
        <v>42</v>
      </c>
      <c r="T148" s="152"/>
      <c r="U148" s="151"/>
    </row>
    <row r="149" spans="1:21" ht="33.75">
      <c r="A149" s="150">
        <v>148</v>
      </c>
      <c r="B149" s="151" t="s">
        <v>760</v>
      </c>
      <c r="C149" s="151" t="s">
        <v>767</v>
      </c>
      <c r="D149" s="150" t="s">
        <v>810</v>
      </c>
      <c r="E149" s="152">
        <v>31</v>
      </c>
      <c r="F149" s="152"/>
      <c r="G149" s="152" t="s">
        <v>288</v>
      </c>
      <c r="H149" s="152" t="s">
        <v>289</v>
      </c>
      <c r="I149" s="152" t="s">
        <v>290</v>
      </c>
      <c r="J149" s="152">
        <v>2005</v>
      </c>
      <c r="K149" s="152">
        <v>298.27</v>
      </c>
      <c r="L149" s="152">
        <v>582</v>
      </c>
      <c r="M149" s="152" t="s">
        <v>660</v>
      </c>
      <c r="N149" s="152" t="s">
        <v>182</v>
      </c>
      <c r="O149" s="152">
        <v>2006</v>
      </c>
      <c r="P149" s="152">
        <v>286.12</v>
      </c>
      <c r="Q149" s="152">
        <v>2008</v>
      </c>
      <c r="R149" s="165">
        <v>321.53</v>
      </c>
      <c r="S149" s="165" t="s">
        <v>43</v>
      </c>
      <c r="T149" s="152"/>
      <c r="U149" s="151" t="s">
        <v>44</v>
      </c>
    </row>
    <row r="150" spans="1:21" ht="33.75" customHeight="1">
      <c r="A150" s="150">
        <v>149</v>
      </c>
      <c r="B150" s="151" t="s">
        <v>762</v>
      </c>
      <c r="C150" s="151" t="s">
        <v>766</v>
      </c>
      <c r="D150" s="150" t="s">
        <v>729</v>
      </c>
      <c r="E150" s="152">
        <v>31</v>
      </c>
      <c r="F150" s="152" t="s">
        <v>729</v>
      </c>
      <c r="G150" s="152" t="s">
        <v>439</v>
      </c>
      <c r="H150" s="152" t="s">
        <v>439</v>
      </c>
      <c r="I150" s="152" t="s">
        <v>167</v>
      </c>
      <c r="J150" s="152">
        <v>2005</v>
      </c>
      <c r="K150" s="152">
        <v>883.6</v>
      </c>
      <c r="L150" s="152">
        <v>883.6</v>
      </c>
      <c r="M150" s="152" t="s">
        <v>372</v>
      </c>
      <c r="N150" s="152" t="s">
        <v>372</v>
      </c>
      <c r="O150" s="152" t="s">
        <v>693</v>
      </c>
      <c r="P150" s="152" t="s">
        <v>693</v>
      </c>
      <c r="Q150" s="153">
        <v>2010</v>
      </c>
      <c r="R150" s="152">
        <v>883.6</v>
      </c>
      <c r="S150" s="152" t="s">
        <v>124</v>
      </c>
      <c r="T150" s="152" t="s">
        <v>693</v>
      </c>
      <c r="U150" s="151"/>
    </row>
    <row r="151" spans="1:21" ht="25.5" customHeight="1">
      <c r="A151" s="150">
        <v>150</v>
      </c>
      <c r="B151" s="151" t="s">
        <v>762</v>
      </c>
      <c r="C151" s="151" t="s">
        <v>766</v>
      </c>
      <c r="D151" s="150" t="s">
        <v>309</v>
      </c>
      <c r="E151" s="152">
        <v>31</v>
      </c>
      <c r="F151" s="152" t="s">
        <v>737</v>
      </c>
      <c r="G151" s="152" t="s">
        <v>439</v>
      </c>
      <c r="H151" s="152" t="s">
        <v>440</v>
      </c>
      <c r="I151" s="152" t="s">
        <v>167</v>
      </c>
      <c r="J151" s="152">
        <v>2005</v>
      </c>
      <c r="K151" s="152">
        <v>218</v>
      </c>
      <c r="L151" s="152">
        <v>350</v>
      </c>
      <c r="M151" s="152" t="s">
        <v>675</v>
      </c>
      <c r="N151" s="152" t="s">
        <v>309</v>
      </c>
      <c r="O151" s="152" t="s">
        <v>693</v>
      </c>
      <c r="P151" s="152" t="s">
        <v>693</v>
      </c>
      <c r="Q151" s="153">
        <v>2009</v>
      </c>
      <c r="R151" s="153">
        <v>61.13</v>
      </c>
      <c r="S151" s="152" t="s">
        <v>45</v>
      </c>
      <c r="T151" s="152"/>
      <c r="U151" s="151"/>
    </row>
    <row r="152" spans="1:21" ht="25.5" customHeight="1">
      <c r="A152" s="150">
        <v>151</v>
      </c>
      <c r="B152" s="151" t="s">
        <v>762</v>
      </c>
      <c r="C152" s="151" t="s">
        <v>766</v>
      </c>
      <c r="D152" s="150" t="s">
        <v>309</v>
      </c>
      <c r="E152" s="152">
        <v>31</v>
      </c>
      <c r="F152" s="152" t="s">
        <v>738</v>
      </c>
      <c r="G152" s="152" t="s">
        <v>439</v>
      </c>
      <c r="H152" s="152" t="s">
        <v>441</v>
      </c>
      <c r="I152" s="152" t="s">
        <v>200</v>
      </c>
      <c r="J152" s="152">
        <v>2005</v>
      </c>
      <c r="K152" s="152">
        <v>6.6</v>
      </c>
      <c r="L152" s="152">
        <v>7.8</v>
      </c>
      <c r="M152" s="152" t="s">
        <v>309</v>
      </c>
      <c r="N152" s="152" t="s">
        <v>309</v>
      </c>
      <c r="O152" s="152" t="s">
        <v>693</v>
      </c>
      <c r="P152" s="152" t="s">
        <v>693</v>
      </c>
      <c r="Q152" s="152">
        <v>2009</v>
      </c>
      <c r="R152" s="152">
        <v>8.2</v>
      </c>
      <c r="S152" s="152" t="s">
        <v>46</v>
      </c>
      <c r="T152" s="152"/>
      <c r="U152" s="151"/>
    </row>
    <row r="153" spans="1:21" ht="78.75" customHeight="1">
      <c r="A153" s="150">
        <v>152</v>
      </c>
      <c r="B153" s="151" t="s">
        <v>760</v>
      </c>
      <c r="C153" s="151" t="s">
        <v>767</v>
      </c>
      <c r="D153" s="150" t="s">
        <v>182</v>
      </c>
      <c r="E153" s="152">
        <v>32</v>
      </c>
      <c r="F153" s="152"/>
      <c r="G153" s="152" t="s">
        <v>292</v>
      </c>
      <c r="H153" s="152" t="s">
        <v>293</v>
      </c>
      <c r="I153" s="152" t="s">
        <v>164</v>
      </c>
      <c r="J153" s="152" t="s">
        <v>776</v>
      </c>
      <c r="K153" s="152" t="s">
        <v>776</v>
      </c>
      <c r="L153" s="152" t="s">
        <v>776</v>
      </c>
      <c r="M153" s="152" t="s">
        <v>182</v>
      </c>
      <c r="N153" s="152" t="s">
        <v>182</v>
      </c>
      <c r="O153" s="152">
        <v>2007</v>
      </c>
      <c r="P153" s="152">
        <v>5.37</v>
      </c>
      <c r="Q153" s="152">
        <v>2009</v>
      </c>
      <c r="R153" s="157">
        <v>0.28</v>
      </c>
      <c r="S153" s="157" t="s">
        <v>47</v>
      </c>
      <c r="T153" s="152"/>
      <c r="U153" s="151" t="s">
        <v>44</v>
      </c>
    </row>
    <row r="154" spans="1:22" ht="78.75" customHeight="1">
      <c r="A154" s="150">
        <v>153</v>
      </c>
      <c r="B154" s="151" t="s">
        <v>762</v>
      </c>
      <c r="C154" s="151" t="s">
        <v>766</v>
      </c>
      <c r="D154" s="150" t="s">
        <v>182</v>
      </c>
      <c r="E154" s="152">
        <v>32</v>
      </c>
      <c r="F154" s="152"/>
      <c r="G154" s="152" t="s">
        <v>442</v>
      </c>
      <c r="H154" s="152" t="s">
        <v>443</v>
      </c>
      <c r="I154" s="152" t="s">
        <v>164</v>
      </c>
      <c r="J154" s="152">
        <v>2004</v>
      </c>
      <c r="K154" s="152">
        <v>3</v>
      </c>
      <c r="L154" s="152">
        <v>3.5</v>
      </c>
      <c r="M154" s="152" t="s">
        <v>444</v>
      </c>
      <c r="N154" s="152" t="s">
        <v>182</v>
      </c>
      <c r="O154" s="152">
        <v>2007</v>
      </c>
      <c r="P154" s="152">
        <v>3.25</v>
      </c>
      <c r="Q154" s="153">
        <v>2009</v>
      </c>
      <c r="R154" s="163">
        <v>3.5581600110455467</v>
      </c>
      <c r="S154" s="164" t="s">
        <v>49</v>
      </c>
      <c r="T154" s="152" t="s">
        <v>48</v>
      </c>
      <c r="U154" s="151" t="s">
        <v>812</v>
      </c>
      <c r="V154" s="166"/>
    </row>
    <row r="155" spans="1:21" ht="22.5" customHeight="1">
      <c r="A155" s="150">
        <v>154</v>
      </c>
      <c r="B155" s="151" t="s">
        <v>760</v>
      </c>
      <c r="C155" s="151" t="s">
        <v>767</v>
      </c>
      <c r="D155" s="150" t="s">
        <v>182</v>
      </c>
      <c r="E155" s="152">
        <v>33</v>
      </c>
      <c r="F155" s="152"/>
      <c r="G155" s="152" t="s">
        <v>295</v>
      </c>
      <c r="H155" s="152" t="s">
        <v>296</v>
      </c>
      <c r="I155" s="152" t="s">
        <v>164</v>
      </c>
      <c r="J155" s="152">
        <v>2004</v>
      </c>
      <c r="K155" s="152">
        <v>59.71</v>
      </c>
      <c r="L155" s="152">
        <v>72</v>
      </c>
      <c r="M155" s="152" t="s">
        <v>182</v>
      </c>
      <c r="N155" s="152" t="s">
        <v>182</v>
      </c>
      <c r="O155" s="152">
        <v>2005</v>
      </c>
      <c r="P155" s="152">
        <v>59.13</v>
      </c>
      <c r="Q155" s="152">
        <v>2008</v>
      </c>
      <c r="R155" s="152">
        <v>66.6</v>
      </c>
      <c r="S155" s="152" t="s">
        <v>3</v>
      </c>
      <c r="T155" s="152" t="s">
        <v>788</v>
      </c>
      <c r="U155" s="151" t="s">
        <v>812</v>
      </c>
    </row>
    <row r="156" spans="1:21" ht="33.75" customHeight="1">
      <c r="A156" s="150">
        <v>155</v>
      </c>
      <c r="B156" s="151" t="s">
        <v>762</v>
      </c>
      <c r="C156" s="151" t="s">
        <v>766</v>
      </c>
      <c r="D156" s="150" t="s">
        <v>745</v>
      </c>
      <c r="E156" s="152">
        <v>33</v>
      </c>
      <c r="F156" s="152" t="s">
        <v>750</v>
      </c>
      <c r="G156" s="152" t="s">
        <v>446</v>
      </c>
      <c r="H156" s="152" t="s">
        <v>447</v>
      </c>
      <c r="I156" s="152" t="s">
        <v>164</v>
      </c>
      <c r="J156" s="152">
        <v>2006</v>
      </c>
      <c r="K156" s="152">
        <v>21.5</v>
      </c>
      <c r="L156" s="152">
        <v>22.2</v>
      </c>
      <c r="M156" s="152" t="s">
        <v>681</v>
      </c>
      <c r="N156" s="152" t="s">
        <v>685</v>
      </c>
      <c r="O156" s="152" t="s">
        <v>693</v>
      </c>
      <c r="P156" s="152" t="s">
        <v>693</v>
      </c>
      <c r="Q156" s="152">
        <v>2009</v>
      </c>
      <c r="R156" s="152">
        <v>21.9</v>
      </c>
      <c r="S156" s="152" t="s">
        <v>826</v>
      </c>
      <c r="T156" s="152" t="s">
        <v>693</v>
      </c>
      <c r="U156" s="151"/>
    </row>
    <row r="157" spans="1:21" ht="90" customHeight="1">
      <c r="A157" s="150">
        <v>156</v>
      </c>
      <c r="B157" s="151" t="s">
        <v>760</v>
      </c>
      <c r="C157" s="151" t="s">
        <v>767</v>
      </c>
      <c r="D157" s="150" t="s">
        <v>182</v>
      </c>
      <c r="E157" s="152">
        <v>34</v>
      </c>
      <c r="F157" s="152"/>
      <c r="G157" s="152" t="s">
        <v>297</v>
      </c>
      <c r="H157" s="152" t="s">
        <v>298</v>
      </c>
      <c r="I157" s="152" t="s">
        <v>299</v>
      </c>
      <c r="J157" s="152">
        <v>2005</v>
      </c>
      <c r="K157" s="152">
        <v>-0.66</v>
      </c>
      <c r="L157" s="152">
        <v>-0.67</v>
      </c>
      <c r="M157" s="152" t="s">
        <v>660</v>
      </c>
      <c r="N157" s="152" t="s">
        <v>182</v>
      </c>
      <c r="O157" s="152">
        <v>2006</v>
      </c>
      <c r="P157" s="152">
        <v>1.98</v>
      </c>
      <c r="Q157" s="152">
        <v>2009</v>
      </c>
      <c r="R157" s="152">
        <v>-103.07</v>
      </c>
      <c r="S157" s="152" t="s">
        <v>50</v>
      </c>
      <c r="T157" s="152" t="s">
        <v>300</v>
      </c>
      <c r="U157" s="151" t="s">
        <v>825</v>
      </c>
    </row>
    <row r="158" spans="1:21" ht="67.5" customHeight="1">
      <c r="A158" s="150">
        <v>157</v>
      </c>
      <c r="B158" s="151" t="s">
        <v>762</v>
      </c>
      <c r="C158" s="151" t="s">
        <v>766</v>
      </c>
      <c r="D158" s="150" t="s">
        <v>745</v>
      </c>
      <c r="E158" s="152">
        <v>34</v>
      </c>
      <c r="F158" s="152" t="s">
        <v>751</v>
      </c>
      <c r="G158" s="152" t="s">
        <v>448</v>
      </c>
      <c r="H158" s="152" t="s">
        <v>449</v>
      </c>
      <c r="I158" s="152" t="s">
        <v>167</v>
      </c>
      <c r="J158" s="152">
        <v>2005</v>
      </c>
      <c r="K158" s="152">
        <v>17.8</v>
      </c>
      <c r="L158" s="152">
        <v>70</v>
      </c>
      <c r="M158" s="152" t="s">
        <v>681</v>
      </c>
      <c r="N158" s="152" t="s">
        <v>685</v>
      </c>
      <c r="O158" s="152" t="s">
        <v>693</v>
      </c>
      <c r="P158" s="152" t="s">
        <v>693</v>
      </c>
      <c r="Q158" s="152">
        <v>2009</v>
      </c>
      <c r="R158" s="152">
        <v>16.9</v>
      </c>
      <c r="S158" s="152" t="s">
        <v>826</v>
      </c>
      <c r="T158" s="152" t="s">
        <v>693</v>
      </c>
      <c r="U158" s="151"/>
    </row>
    <row r="159" spans="1:21" ht="33.75" customHeight="1">
      <c r="A159" s="150">
        <v>158</v>
      </c>
      <c r="B159" s="151" t="s">
        <v>762</v>
      </c>
      <c r="C159" s="151" t="s">
        <v>766</v>
      </c>
      <c r="D159" s="150" t="s">
        <v>745</v>
      </c>
      <c r="E159" s="152">
        <v>34</v>
      </c>
      <c r="F159" s="152" t="s">
        <v>750</v>
      </c>
      <c r="G159" s="152" t="s">
        <v>448</v>
      </c>
      <c r="H159" s="152" t="s">
        <v>450</v>
      </c>
      <c r="I159" s="152" t="s">
        <v>164</v>
      </c>
      <c r="J159" s="152">
        <v>2005</v>
      </c>
      <c r="K159" s="152">
        <v>59</v>
      </c>
      <c r="L159" s="152">
        <v>65</v>
      </c>
      <c r="M159" s="152" t="s">
        <v>681</v>
      </c>
      <c r="N159" s="152" t="s">
        <v>685</v>
      </c>
      <c r="O159" s="152" t="s">
        <v>693</v>
      </c>
      <c r="P159" s="152" t="s">
        <v>693</v>
      </c>
      <c r="Q159" s="152">
        <v>2009</v>
      </c>
      <c r="R159" s="152">
        <v>61</v>
      </c>
      <c r="S159" s="152" t="s">
        <v>826</v>
      </c>
      <c r="T159" s="152" t="s">
        <v>693</v>
      </c>
      <c r="U159" s="151"/>
    </row>
    <row r="160" spans="1:21" ht="45" customHeight="1">
      <c r="A160" s="150">
        <v>159</v>
      </c>
      <c r="B160" s="151" t="s">
        <v>760</v>
      </c>
      <c r="C160" s="151" t="s">
        <v>767</v>
      </c>
      <c r="D160" s="150" t="s">
        <v>182</v>
      </c>
      <c r="E160" s="152">
        <v>35</v>
      </c>
      <c r="F160" s="152"/>
      <c r="G160" s="152" t="s">
        <v>301</v>
      </c>
      <c r="H160" s="152" t="s">
        <v>302</v>
      </c>
      <c r="I160" s="152" t="s">
        <v>164</v>
      </c>
      <c r="J160" s="152">
        <v>2004</v>
      </c>
      <c r="K160" s="152">
        <v>4.6</v>
      </c>
      <c r="L160" s="152">
        <v>7.5</v>
      </c>
      <c r="M160" s="152" t="s">
        <v>182</v>
      </c>
      <c r="N160" s="152" t="s">
        <v>182</v>
      </c>
      <c r="O160" s="152">
        <v>2007</v>
      </c>
      <c r="P160" s="152">
        <v>3.6</v>
      </c>
      <c r="Q160" s="152">
        <v>2009</v>
      </c>
      <c r="R160" s="155">
        <v>3.107787981225592</v>
      </c>
      <c r="S160" s="155" t="s">
        <v>2</v>
      </c>
      <c r="T160" s="152"/>
      <c r="U160" s="151" t="s">
        <v>808</v>
      </c>
    </row>
    <row r="161" spans="1:21" ht="25.5" customHeight="1">
      <c r="A161" s="150">
        <v>160</v>
      </c>
      <c r="B161" s="151" t="s">
        <v>762</v>
      </c>
      <c r="C161" s="151" t="s">
        <v>766</v>
      </c>
      <c r="D161" s="150" t="s">
        <v>745</v>
      </c>
      <c r="E161" s="152">
        <v>35</v>
      </c>
      <c r="F161" s="152" t="s">
        <v>739</v>
      </c>
      <c r="G161" s="152" t="s">
        <v>451</v>
      </c>
      <c r="H161" s="152" t="s">
        <v>452</v>
      </c>
      <c r="I161" s="152" t="s">
        <v>167</v>
      </c>
      <c r="J161" s="152">
        <v>2006</v>
      </c>
      <c r="K161" s="152" t="s">
        <v>776</v>
      </c>
      <c r="L161" s="152">
        <v>160</v>
      </c>
      <c r="M161" s="152" t="s">
        <v>675</v>
      </c>
      <c r="N161" s="152" t="s">
        <v>309</v>
      </c>
      <c r="O161" s="152" t="s">
        <v>693</v>
      </c>
      <c r="P161" s="152" t="s">
        <v>693</v>
      </c>
      <c r="Q161" s="152">
        <v>2010</v>
      </c>
      <c r="R161" s="152">
        <v>0</v>
      </c>
      <c r="S161" s="152" t="s">
        <v>826</v>
      </c>
      <c r="T161" s="152"/>
      <c r="U161" s="151"/>
    </row>
    <row r="162" spans="1:21" ht="36" customHeight="1">
      <c r="A162" s="150">
        <v>161</v>
      </c>
      <c r="B162" s="151" t="s">
        <v>760</v>
      </c>
      <c r="C162" s="151" t="s">
        <v>768</v>
      </c>
      <c r="D162" s="150" t="s">
        <v>309</v>
      </c>
      <c r="E162" s="152">
        <v>36</v>
      </c>
      <c r="F162" s="152" t="s">
        <v>732</v>
      </c>
      <c r="G162" s="152" t="s">
        <v>305</v>
      </c>
      <c r="H162" s="152" t="s">
        <v>306</v>
      </c>
      <c r="I162" s="152" t="s">
        <v>200</v>
      </c>
      <c r="J162" s="152">
        <v>2005</v>
      </c>
      <c r="K162" s="152" t="s">
        <v>307</v>
      </c>
      <c r="L162" s="152" t="s">
        <v>308</v>
      </c>
      <c r="M162" s="152" t="s">
        <v>309</v>
      </c>
      <c r="N162" s="152" t="s">
        <v>309</v>
      </c>
      <c r="O162" s="152" t="s">
        <v>693</v>
      </c>
      <c r="P162" s="152" t="s">
        <v>693</v>
      </c>
      <c r="Q162" s="152">
        <v>2009</v>
      </c>
      <c r="R162" s="152">
        <v>4509796</v>
      </c>
      <c r="S162" s="152" t="s">
        <v>778</v>
      </c>
      <c r="T162" s="150"/>
      <c r="U162" s="151"/>
    </row>
    <row r="163" spans="1:21" ht="67.5" customHeight="1">
      <c r="A163" s="150">
        <v>162</v>
      </c>
      <c r="B163" s="151" t="s">
        <v>762</v>
      </c>
      <c r="C163" s="151" t="s">
        <v>766</v>
      </c>
      <c r="D163" s="150" t="s">
        <v>745</v>
      </c>
      <c r="E163" s="152">
        <v>36</v>
      </c>
      <c r="F163" s="152" t="s">
        <v>752</v>
      </c>
      <c r="G163" s="152" t="s">
        <v>453</v>
      </c>
      <c r="H163" s="152" t="s">
        <v>454</v>
      </c>
      <c r="I163" s="152" t="s">
        <v>167</v>
      </c>
      <c r="J163" s="152">
        <v>2005</v>
      </c>
      <c r="K163" s="152">
        <v>773.4</v>
      </c>
      <c r="L163" s="152">
        <v>773.4</v>
      </c>
      <c r="M163" s="152" t="s">
        <v>675</v>
      </c>
      <c r="N163" s="152" t="s">
        <v>309</v>
      </c>
      <c r="O163" s="152" t="s">
        <v>693</v>
      </c>
      <c r="P163" s="152" t="s">
        <v>693</v>
      </c>
      <c r="Q163" s="152">
        <v>2009</v>
      </c>
      <c r="R163" s="152">
        <v>773.4</v>
      </c>
      <c r="S163" s="152" t="s">
        <v>826</v>
      </c>
      <c r="T163" s="152"/>
      <c r="U163" s="151"/>
    </row>
    <row r="164" spans="1:21" ht="56.25" customHeight="1">
      <c r="A164" s="150">
        <v>163</v>
      </c>
      <c r="B164" s="151" t="s">
        <v>762</v>
      </c>
      <c r="C164" s="151" t="s">
        <v>766</v>
      </c>
      <c r="D164" s="150" t="s">
        <v>745</v>
      </c>
      <c r="E164" s="152">
        <v>36</v>
      </c>
      <c r="F164" s="152" t="s">
        <v>753</v>
      </c>
      <c r="G164" s="152" t="s">
        <v>453</v>
      </c>
      <c r="H164" s="152" t="s">
        <v>455</v>
      </c>
      <c r="I164" s="152" t="s">
        <v>164</v>
      </c>
      <c r="J164" s="152">
        <v>2005</v>
      </c>
      <c r="K164" s="152">
        <v>26.8</v>
      </c>
      <c r="L164" s="152">
        <v>26.8</v>
      </c>
      <c r="M164" s="152" t="s">
        <v>675</v>
      </c>
      <c r="N164" s="152" t="s">
        <v>309</v>
      </c>
      <c r="O164" s="152" t="s">
        <v>693</v>
      </c>
      <c r="P164" s="152" t="s">
        <v>693</v>
      </c>
      <c r="Q164" s="152">
        <v>2009</v>
      </c>
      <c r="R164" s="152">
        <v>26.8</v>
      </c>
      <c r="S164" s="152" t="s">
        <v>826</v>
      </c>
      <c r="T164" s="152" t="s">
        <v>693</v>
      </c>
      <c r="U164" s="151"/>
    </row>
    <row r="165" spans="1:21" ht="45" customHeight="1">
      <c r="A165" s="150">
        <v>164</v>
      </c>
      <c r="B165" s="151" t="s">
        <v>762</v>
      </c>
      <c r="C165" s="151" t="s">
        <v>766</v>
      </c>
      <c r="D165" s="150" t="s">
        <v>779</v>
      </c>
      <c r="E165" s="159">
        <v>37</v>
      </c>
      <c r="F165" s="150"/>
      <c r="G165" s="152" t="s">
        <v>457</v>
      </c>
      <c r="H165" s="152" t="s">
        <v>458</v>
      </c>
      <c r="I165" s="152" t="s">
        <v>370</v>
      </c>
      <c r="J165" s="152">
        <v>2005</v>
      </c>
      <c r="K165" s="152">
        <v>3636</v>
      </c>
      <c r="L165" s="152">
        <v>5800</v>
      </c>
      <c r="M165" s="152" t="s">
        <v>693</v>
      </c>
      <c r="N165" s="152" t="s">
        <v>686</v>
      </c>
      <c r="O165" s="152" t="s">
        <v>693</v>
      </c>
      <c r="P165" s="152" t="s">
        <v>693</v>
      </c>
      <c r="Q165" s="153" t="s">
        <v>776</v>
      </c>
      <c r="R165" s="153" t="s">
        <v>776</v>
      </c>
      <c r="S165" s="152" t="s">
        <v>135</v>
      </c>
      <c r="T165" s="152"/>
      <c r="U165" s="151"/>
    </row>
    <row r="166" spans="1:21" ht="45" customHeight="1">
      <c r="A166" s="150">
        <v>165</v>
      </c>
      <c r="B166" s="151" t="s">
        <v>762</v>
      </c>
      <c r="C166" s="151" t="s">
        <v>766</v>
      </c>
      <c r="D166" s="150" t="s">
        <v>779</v>
      </c>
      <c r="E166" s="159">
        <v>37</v>
      </c>
      <c r="F166" s="150"/>
      <c r="G166" s="152" t="s">
        <v>457</v>
      </c>
      <c r="H166" s="152" t="s">
        <v>460</v>
      </c>
      <c r="I166" s="152" t="s">
        <v>370</v>
      </c>
      <c r="J166" s="152">
        <v>2005</v>
      </c>
      <c r="K166" s="152" t="s">
        <v>459</v>
      </c>
      <c r="L166" s="152" t="s">
        <v>776</v>
      </c>
      <c r="M166" s="152" t="s">
        <v>693</v>
      </c>
      <c r="N166" s="152" t="s">
        <v>686</v>
      </c>
      <c r="O166" s="152" t="s">
        <v>693</v>
      </c>
      <c r="P166" s="152" t="s">
        <v>693</v>
      </c>
      <c r="Q166" s="153" t="s">
        <v>776</v>
      </c>
      <c r="R166" s="153" t="s">
        <v>776</v>
      </c>
      <c r="S166" s="152" t="s">
        <v>135</v>
      </c>
      <c r="T166" s="152"/>
      <c r="U166" s="151"/>
    </row>
    <row r="167" spans="1:21" ht="33.75" customHeight="1">
      <c r="A167" s="150">
        <v>166</v>
      </c>
      <c r="B167" s="151" t="s">
        <v>762</v>
      </c>
      <c r="C167" s="151" t="s">
        <v>767</v>
      </c>
      <c r="D167" s="150" t="s">
        <v>62</v>
      </c>
      <c r="E167" s="152">
        <v>38</v>
      </c>
      <c r="F167" s="152"/>
      <c r="G167" s="152" t="s">
        <v>463</v>
      </c>
      <c r="H167" s="152" t="s">
        <v>464</v>
      </c>
      <c r="I167" s="152" t="s">
        <v>465</v>
      </c>
      <c r="J167" s="152">
        <v>2005</v>
      </c>
      <c r="K167" s="152">
        <v>421.1</v>
      </c>
      <c r="L167" s="152">
        <v>425</v>
      </c>
      <c r="M167" s="152" t="s">
        <v>466</v>
      </c>
      <c r="N167" s="152" t="s">
        <v>337</v>
      </c>
      <c r="O167" s="152">
        <v>2006</v>
      </c>
      <c r="P167" s="152">
        <v>479.57</v>
      </c>
      <c r="Q167" s="153">
        <v>2008</v>
      </c>
      <c r="R167" s="153">
        <v>601.13</v>
      </c>
      <c r="S167" s="152" t="s">
        <v>61</v>
      </c>
      <c r="T167" s="152"/>
      <c r="U167" s="151"/>
    </row>
    <row r="168" spans="1:21" ht="33.75" customHeight="1">
      <c r="A168" s="150">
        <v>167</v>
      </c>
      <c r="B168" s="151" t="s">
        <v>762</v>
      </c>
      <c r="C168" s="151" t="s">
        <v>767</v>
      </c>
      <c r="D168" s="150" t="s">
        <v>62</v>
      </c>
      <c r="E168" s="159">
        <v>38</v>
      </c>
      <c r="F168" s="150"/>
      <c r="G168" s="152" t="s">
        <v>463</v>
      </c>
      <c r="H168" s="152" t="s">
        <v>464</v>
      </c>
      <c r="I168" s="152" t="s">
        <v>164</v>
      </c>
      <c r="J168" s="152">
        <v>2005</v>
      </c>
      <c r="K168" s="152">
        <v>70.11</v>
      </c>
      <c r="L168" s="152">
        <v>73</v>
      </c>
      <c r="M168" s="152" t="s">
        <v>693</v>
      </c>
      <c r="N168" s="152" t="s">
        <v>686</v>
      </c>
      <c r="O168" s="152" t="s">
        <v>693</v>
      </c>
      <c r="P168" s="152">
        <v>72.21</v>
      </c>
      <c r="Q168" s="153">
        <v>2008</v>
      </c>
      <c r="R168" s="162">
        <v>0.9626</v>
      </c>
      <c r="S168" s="152" t="s">
        <v>61</v>
      </c>
      <c r="T168" s="152"/>
      <c r="U168" s="151"/>
    </row>
    <row r="169" spans="1:21" ht="33.75" customHeight="1">
      <c r="A169" s="150">
        <v>168</v>
      </c>
      <c r="B169" s="151" t="s">
        <v>762</v>
      </c>
      <c r="C169" s="151" t="s">
        <v>767</v>
      </c>
      <c r="D169" s="150" t="s">
        <v>810</v>
      </c>
      <c r="E169" s="152">
        <v>39</v>
      </c>
      <c r="F169" s="152"/>
      <c r="G169" s="152" t="s">
        <v>468</v>
      </c>
      <c r="H169" s="152" t="s">
        <v>469</v>
      </c>
      <c r="I169" s="152" t="s">
        <v>470</v>
      </c>
      <c r="J169" s="152">
        <v>2005</v>
      </c>
      <c r="K169" s="152">
        <v>159.7</v>
      </c>
      <c r="L169" s="152">
        <v>215</v>
      </c>
      <c r="M169" s="152" t="s">
        <v>471</v>
      </c>
      <c r="N169" s="152" t="s">
        <v>182</v>
      </c>
      <c r="O169" s="152">
        <v>2005</v>
      </c>
      <c r="P169" s="152">
        <v>159.17</v>
      </c>
      <c r="Q169" s="153">
        <v>2008</v>
      </c>
      <c r="R169" s="153">
        <v>159.72</v>
      </c>
      <c r="S169" s="152" t="s">
        <v>51</v>
      </c>
      <c r="T169" s="152"/>
      <c r="U169" s="151" t="s">
        <v>52</v>
      </c>
    </row>
    <row r="170" spans="1:21" ht="33.75" customHeight="1">
      <c r="A170" s="150">
        <v>169</v>
      </c>
      <c r="B170" s="151" t="s">
        <v>762</v>
      </c>
      <c r="C170" s="151" t="s">
        <v>767</v>
      </c>
      <c r="D170" s="150" t="s">
        <v>810</v>
      </c>
      <c r="E170" s="152">
        <v>40</v>
      </c>
      <c r="F170" s="152"/>
      <c r="G170" s="152" t="s">
        <v>473</v>
      </c>
      <c r="H170" s="152" t="s">
        <v>474</v>
      </c>
      <c r="I170" s="152" t="s">
        <v>370</v>
      </c>
      <c r="J170" s="152">
        <v>2005</v>
      </c>
      <c r="K170" s="152">
        <v>69.53</v>
      </c>
      <c r="L170" s="152">
        <v>58</v>
      </c>
      <c r="M170" s="152" t="s">
        <v>471</v>
      </c>
      <c r="N170" s="152" t="s">
        <v>182</v>
      </c>
      <c r="O170" s="152">
        <v>2005</v>
      </c>
      <c r="P170" s="152">
        <v>43.45</v>
      </c>
      <c r="Q170" s="153">
        <v>2008</v>
      </c>
      <c r="R170" s="153">
        <v>43.65</v>
      </c>
      <c r="S170" s="152" t="s">
        <v>51</v>
      </c>
      <c r="T170" s="152"/>
      <c r="U170" s="151" t="s">
        <v>52</v>
      </c>
    </row>
    <row r="171" spans="1:21" ht="33.75" customHeight="1">
      <c r="A171" s="150">
        <v>170</v>
      </c>
      <c r="B171" s="151" t="s">
        <v>762</v>
      </c>
      <c r="C171" s="151" t="s">
        <v>767</v>
      </c>
      <c r="D171" s="150" t="s">
        <v>810</v>
      </c>
      <c r="E171" s="152">
        <v>41</v>
      </c>
      <c r="F171" s="152"/>
      <c r="G171" s="152" t="s">
        <v>475</v>
      </c>
      <c r="H171" s="152" t="s">
        <v>54</v>
      </c>
      <c r="I171" s="152" t="s">
        <v>200</v>
      </c>
      <c r="J171" s="152">
        <v>2005</v>
      </c>
      <c r="K171" s="152">
        <v>6.97</v>
      </c>
      <c r="L171" s="152">
        <v>8.2</v>
      </c>
      <c r="M171" s="152" t="s">
        <v>471</v>
      </c>
      <c r="N171" s="152" t="s">
        <v>182</v>
      </c>
      <c r="O171" s="152">
        <v>2006</v>
      </c>
      <c r="P171" s="152">
        <v>6.3</v>
      </c>
      <c r="Q171" s="152">
        <v>2009</v>
      </c>
      <c r="R171" s="152">
        <v>7.12</v>
      </c>
      <c r="S171" s="152" t="s">
        <v>53</v>
      </c>
      <c r="T171" s="152"/>
      <c r="U171" s="151" t="s">
        <v>44</v>
      </c>
    </row>
    <row r="172" spans="1:21" ht="33.75" customHeight="1">
      <c r="A172" s="150">
        <v>171</v>
      </c>
      <c r="B172" s="151" t="s">
        <v>762</v>
      </c>
      <c r="C172" s="151" t="s">
        <v>767</v>
      </c>
      <c r="D172" s="150" t="s">
        <v>810</v>
      </c>
      <c r="E172" s="152">
        <v>41</v>
      </c>
      <c r="F172" s="152"/>
      <c r="G172" s="152" t="s">
        <v>475</v>
      </c>
      <c r="H172" s="152" t="s">
        <v>477</v>
      </c>
      <c r="I172" s="152" t="s">
        <v>200</v>
      </c>
      <c r="J172" s="152">
        <v>2005</v>
      </c>
      <c r="K172" s="152" t="s">
        <v>478</v>
      </c>
      <c r="L172" s="152" t="s">
        <v>479</v>
      </c>
      <c r="M172" s="152" t="s">
        <v>471</v>
      </c>
      <c r="N172" s="152" t="s">
        <v>182</v>
      </c>
      <c r="O172" s="152">
        <v>2006</v>
      </c>
      <c r="P172" s="152" t="s">
        <v>480</v>
      </c>
      <c r="Q172" s="152">
        <v>2009</v>
      </c>
      <c r="R172" s="152" t="s">
        <v>793</v>
      </c>
      <c r="S172" s="152" t="s">
        <v>55</v>
      </c>
      <c r="T172" s="152"/>
      <c r="U172" s="151" t="s">
        <v>44</v>
      </c>
    </row>
    <row r="173" spans="1:21" ht="33.75" customHeight="1">
      <c r="A173" s="150">
        <v>172</v>
      </c>
      <c r="B173" s="151" t="s">
        <v>762</v>
      </c>
      <c r="C173" s="151" t="s">
        <v>767</v>
      </c>
      <c r="D173" s="150" t="s">
        <v>810</v>
      </c>
      <c r="E173" s="152">
        <v>41</v>
      </c>
      <c r="F173" s="152"/>
      <c r="G173" s="152" t="s">
        <v>475</v>
      </c>
      <c r="H173" s="152" t="s">
        <v>481</v>
      </c>
      <c r="I173" s="152" t="s">
        <v>482</v>
      </c>
      <c r="J173" s="152">
        <v>2005</v>
      </c>
      <c r="K173" s="152" t="s">
        <v>483</v>
      </c>
      <c r="L173" s="152" t="s">
        <v>484</v>
      </c>
      <c r="M173" s="152" t="s">
        <v>471</v>
      </c>
      <c r="N173" s="152" t="s">
        <v>182</v>
      </c>
      <c r="O173" s="152">
        <v>2006</v>
      </c>
      <c r="P173" s="152" t="s">
        <v>485</v>
      </c>
      <c r="Q173" s="152">
        <v>2009</v>
      </c>
      <c r="R173" s="152" t="s">
        <v>794</v>
      </c>
      <c r="S173" s="152" t="s">
        <v>56</v>
      </c>
      <c r="T173" s="152"/>
      <c r="U173" s="151" t="s">
        <v>44</v>
      </c>
    </row>
    <row r="174" spans="1:21" ht="67.5" customHeight="1">
      <c r="A174" s="150">
        <v>173</v>
      </c>
      <c r="B174" s="151" t="s">
        <v>762</v>
      </c>
      <c r="C174" s="151" t="s">
        <v>767</v>
      </c>
      <c r="D174" s="150" t="s">
        <v>756</v>
      </c>
      <c r="E174" s="159">
        <v>42</v>
      </c>
      <c r="F174" s="150"/>
      <c r="G174" s="152" t="s">
        <v>487</v>
      </c>
      <c r="H174" s="152" t="s">
        <v>488</v>
      </c>
      <c r="I174" s="152" t="s">
        <v>164</v>
      </c>
      <c r="J174" s="152" t="s">
        <v>776</v>
      </c>
      <c r="K174" s="152">
        <v>40</v>
      </c>
      <c r="L174" s="152">
        <v>33</v>
      </c>
      <c r="M174" s="152" t="s">
        <v>693</v>
      </c>
      <c r="N174" s="152" t="s">
        <v>686</v>
      </c>
      <c r="O174" s="152" t="s">
        <v>693</v>
      </c>
      <c r="P174" s="152" t="s">
        <v>693</v>
      </c>
      <c r="Q174" s="153" t="s">
        <v>776</v>
      </c>
      <c r="R174" s="153" t="s">
        <v>776</v>
      </c>
      <c r="S174" s="152" t="s">
        <v>123</v>
      </c>
      <c r="T174" s="152"/>
      <c r="U174" s="151"/>
    </row>
    <row r="175" spans="1:21" ht="123.75" customHeight="1">
      <c r="A175" s="150">
        <v>174</v>
      </c>
      <c r="B175" s="151" t="s">
        <v>762</v>
      </c>
      <c r="C175" s="151" t="s">
        <v>767</v>
      </c>
      <c r="D175" s="150" t="s">
        <v>797</v>
      </c>
      <c r="E175" s="159">
        <v>43</v>
      </c>
      <c r="F175" s="150"/>
      <c r="G175" s="152" t="s">
        <v>490</v>
      </c>
      <c r="H175" s="152" t="s">
        <v>491</v>
      </c>
      <c r="I175" s="152" t="s">
        <v>693</v>
      </c>
      <c r="J175" s="152" t="s">
        <v>776</v>
      </c>
      <c r="K175" s="152" t="s">
        <v>776</v>
      </c>
      <c r="L175" s="152" t="s">
        <v>776</v>
      </c>
      <c r="M175" s="152" t="s">
        <v>693</v>
      </c>
      <c r="N175" s="152" t="s">
        <v>686</v>
      </c>
      <c r="O175" s="152" t="s">
        <v>693</v>
      </c>
      <c r="P175" s="152" t="s">
        <v>693</v>
      </c>
      <c r="Q175" s="153" t="s">
        <v>776</v>
      </c>
      <c r="R175" s="153" t="s">
        <v>776</v>
      </c>
      <c r="S175" s="152" t="s">
        <v>117</v>
      </c>
      <c r="T175" s="152"/>
      <c r="U175" s="151"/>
    </row>
    <row r="176" spans="1:21" ht="78.75" customHeight="1">
      <c r="A176" s="150">
        <v>175</v>
      </c>
      <c r="B176" s="151" t="s">
        <v>762</v>
      </c>
      <c r="C176" s="151" t="s">
        <v>767</v>
      </c>
      <c r="D176" s="150" t="s">
        <v>797</v>
      </c>
      <c r="E176" s="159">
        <v>44</v>
      </c>
      <c r="F176" s="150"/>
      <c r="G176" s="152" t="s">
        <v>493</v>
      </c>
      <c r="H176" s="152" t="s">
        <v>494</v>
      </c>
      <c r="I176" s="152" t="s">
        <v>693</v>
      </c>
      <c r="J176" s="152" t="s">
        <v>776</v>
      </c>
      <c r="K176" s="152" t="s">
        <v>776</v>
      </c>
      <c r="L176" s="152" t="s">
        <v>776</v>
      </c>
      <c r="M176" s="152" t="s">
        <v>693</v>
      </c>
      <c r="N176" s="152" t="s">
        <v>686</v>
      </c>
      <c r="O176" s="152" t="s">
        <v>693</v>
      </c>
      <c r="P176" s="152" t="s">
        <v>693</v>
      </c>
      <c r="Q176" s="153" t="s">
        <v>776</v>
      </c>
      <c r="R176" s="153" t="s">
        <v>776</v>
      </c>
      <c r="S176" s="152" t="s">
        <v>117</v>
      </c>
      <c r="T176" s="152"/>
      <c r="U176" s="151"/>
    </row>
    <row r="177" spans="1:21" ht="57" customHeight="1">
      <c r="A177" s="150">
        <v>176</v>
      </c>
      <c r="B177" s="151" t="s">
        <v>762</v>
      </c>
      <c r="C177" s="151" t="s">
        <v>767</v>
      </c>
      <c r="D177" s="150" t="s">
        <v>769</v>
      </c>
      <c r="E177" s="159">
        <v>45</v>
      </c>
      <c r="F177" s="150"/>
      <c r="G177" s="152" t="s">
        <v>496</v>
      </c>
      <c r="H177" s="152" t="s">
        <v>497</v>
      </c>
      <c r="I177" s="152" t="s">
        <v>693</v>
      </c>
      <c r="J177" s="152" t="s">
        <v>776</v>
      </c>
      <c r="K177" s="152" t="s">
        <v>776</v>
      </c>
      <c r="L177" s="152" t="s">
        <v>776</v>
      </c>
      <c r="M177" s="152" t="s">
        <v>693</v>
      </c>
      <c r="N177" s="152" t="s">
        <v>686</v>
      </c>
      <c r="O177" s="152" t="s">
        <v>693</v>
      </c>
      <c r="P177" s="152" t="s">
        <v>693</v>
      </c>
      <c r="Q177" s="153" t="s">
        <v>776</v>
      </c>
      <c r="R177" s="153" t="s">
        <v>776</v>
      </c>
      <c r="S177" s="152" t="s">
        <v>122</v>
      </c>
      <c r="T177" s="152"/>
      <c r="U177" s="151" t="s">
        <v>757</v>
      </c>
    </row>
  </sheetData>
  <sheetProtection/>
  <autoFilter ref="A1:U177"/>
  <printOptions/>
  <pageMargins left="0.25" right="0.26" top="0.41" bottom="0.27" header="0.5" footer="0.5"/>
  <pageSetup fitToHeight="8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view="pageBreakPreview" zoomScale="108" zoomScaleSheetLayoutView="108" zoomScalePageLayoutView="0" workbookViewId="0" topLeftCell="A1">
      <selection activeCell="B40" sqref="B40"/>
    </sheetView>
  </sheetViews>
  <sheetFormatPr defaultColWidth="8.57421875" defaultRowHeight="12.75"/>
  <cols>
    <col min="1" max="1" width="8.00390625" style="4" customWidth="1"/>
    <col min="2" max="2" width="29.00390625" style="4" bestFit="1" customWidth="1"/>
    <col min="3" max="3" width="30.28125" style="4" bestFit="1" customWidth="1"/>
    <col min="4" max="4" width="11.7109375" style="4" customWidth="1"/>
    <col min="5" max="5" width="8.00390625" style="4" bestFit="1" customWidth="1"/>
    <col min="6" max="6" width="15.00390625" style="4" customWidth="1"/>
    <col min="7" max="7" width="11.28125" style="4" customWidth="1"/>
    <col min="8" max="8" width="7.28125" style="4" customWidth="1"/>
    <col min="9" max="9" width="25.8515625" style="4" customWidth="1"/>
    <col min="10" max="16384" width="8.57421875" style="4" customWidth="1"/>
  </cols>
  <sheetData>
    <row r="1" spans="1:9" ht="15.75">
      <c r="A1" s="198" t="s">
        <v>138</v>
      </c>
      <c r="B1" s="198"/>
      <c r="C1" s="198"/>
      <c r="D1" s="198"/>
      <c r="E1" s="198"/>
      <c r="F1" s="198"/>
      <c r="G1" s="198"/>
      <c r="H1" s="198"/>
      <c r="I1" s="198"/>
    </row>
    <row r="2" spans="1:9" ht="12.75">
      <c r="A2" s="44"/>
      <c r="B2" s="8"/>
      <c r="C2" s="8"/>
      <c r="D2" s="8"/>
      <c r="E2" s="8"/>
      <c r="F2" s="8"/>
      <c r="G2" s="44"/>
      <c r="H2" s="44"/>
      <c r="I2" s="44"/>
    </row>
    <row r="3" spans="1:9" ht="12.75">
      <c r="A3" s="199" t="s">
        <v>139</v>
      </c>
      <c r="B3" s="199"/>
      <c r="C3" s="199"/>
      <c r="D3" s="199"/>
      <c r="E3" s="199"/>
      <c r="F3" s="44"/>
      <c r="G3" s="44"/>
      <c r="H3" s="44"/>
      <c r="I3" s="44"/>
    </row>
    <row r="4" spans="1:9" ht="13.5" thickBot="1">
      <c r="A4" s="30"/>
      <c r="B4" s="29"/>
      <c r="C4" s="29"/>
      <c r="D4" s="29"/>
      <c r="E4" s="29"/>
      <c r="F4" s="29"/>
      <c r="G4" s="29"/>
      <c r="H4" s="29"/>
      <c r="I4" s="29"/>
    </row>
    <row r="5" spans="1:9" s="5" customFormat="1" ht="12.75">
      <c r="A5" s="200" t="s">
        <v>140</v>
      </c>
      <c r="B5" s="212" t="s">
        <v>141</v>
      </c>
      <c r="C5" s="212" t="s">
        <v>142</v>
      </c>
      <c r="D5" s="212" t="s">
        <v>143</v>
      </c>
      <c r="E5" s="31" t="s">
        <v>144</v>
      </c>
      <c r="F5" s="212" t="s">
        <v>146</v>
      </c>
      <c r="G5" s="212" t="s">
        <v>147</v>
      </c>
      <c r="H5" s="212" t="s">
        <v>148</v>
      </c>
      <c r="I5" s="194" t="s">
        <v>149</v>
      </c>
    </row>
    <row r="6" spans="1:9" s="5" customFormat="1" ht="13.5" thickBot="1">
      <c r="A6" s="201"/>
      <c r="B6" s="213"/>
      <c r="C6" s="213"/>
      <c r="D6" s="213"/>
      <c r="E6" s="32" t="s">
        <v>145</v>
      </c>
      <c r="F6" s="213"/>
      <c r="G6" s="213"/>
      <c r="H6" s="213"/>
      <c r="I6" s="195"/>
    </row>
    <row r="7" spans="1:9" ht="23.25" customHeight="1">
      <c r="A7" s="190">
        <v>1</v>
      </c>
      <c r="B7" s="192" t="s">
        <v>150</v>
      </c>
      <c r="C7" s="192" t="s">
        <v>151</v>
      </c>
      <c r="D7" s="46" t="s">
        <v>152</v>
      </c>
      <c r="E7" s="210">
        <v>0.2</v>
      </c>
      <c r="F7" s="210" t="s">
        <v>153</v>
      </c>
      <c r="G7" s="46"/>
      <c r="H7" s="46"/>
      <c r="I7" s="196" t="s">
        <v>642</v>
      </c>
    </row>
    <row r="8" spans="1:9" ht="22.5" customHeight="1">
      <c r="A8" s="191"/>
      <c r="B8" s="193"/>
      <c r="C8" s="193"/>
      <c r="D8" s="21" t="s">
        <v>155</v>
      </c>
      <c r="E8" s="211"/>
      <c r="F8" s="211"/>
      <c r="G8" s="21"/>
      <c r="H8" s="21"/>
      <c r="I8" s="197"/>
    </row>
    <row r="9" spans="1:9" ht="22.5">
      <c r="A9" s="19">
        <v>2</v>
      </c>
      <c r="B9" s="20" t="s">
        <v>156</v>
      </c>
      <c r="C9" s="20" t="s">
        <v>157</v>
      </c>
      <c r="D9" s="21" t="s">
        <v>158</v>
      </c>
      <c r="E9" s="21">
        <v>11.5</v>
      </c>
      <c r="F9" s="21"/>
      <c r="G9" s="21"/>
      <c r="H9" s="21"/>
      <c r="I9" s="47" t="s">
        <v>642</v>
      </c>
    </row>
    <row r="10" spans="1:9" ht="22.5">
      <c r="A10" s="19">
        <v>3</v>
      </c>
      <c r="B10" s="20" t="s">
        <v>159</v>
      </c>
      <c r="C10" s="20" t="s">
        <v>160</v>
      </c>
      <c r="D10" s="21" t="s">
        <v>161</v>
      </c>
      <c r="E10" s="21">
        <v>1800</v>
      </c>
      <c r="F10" s="21"/>
      <c r="G10" s="21"/>
      <c r="H10" s="21"/>
      <c r="I10" s="47" t="s">
        <v>642</v>
      </c>
    </row>
    <row r="11" spans="1:9" ht="33.75">
      <c r="A11" s="48">
        <v>4</v>
      </c>
      <c r="B11" s="45" t="s">
        <v>162</v>
      </c>
      <c r="C11" s="45" t="s">
        <v>163</v>
      </c>
      <c r="D11" s="49" t="s">
        <v>164</v>
      </c>
      <c r="E11" s="49">
        <v>112</v>
      </c>
      <c r="F11" s="49" t="s">
        <v>644</v>
      </c>
      <c r="G11" s="49"/>
      <c r="H11" s="49"/>
      <c r="I11" s="50" t="s">
        <v>648</v>
      </c>
    </row>
    <row r="12" spans="1:9" ht="22.5">
      <c r="A12" s="48">
        <v>5</v>
      </c>
      <c r="B12" s="45" t="s">
        <v>165</v>
      </c>
      <c r="C12" s="45" t="s">
        <v>166</v>
      </c>
      <c r="D12" s="49" t="s">
        <v>167</v>
      </c>
      <c r="E12" s="49">
        <v>517</v>
      </c>
      <c r="F12" s="49"/>
      <c r="G12" s="49"/>
      <c r="H12" s="49"/>
      <c r="I12" s="50" t="s">
        <v>641</v>
      </c>
    </row>
    <row r="13" spans="1:9" ht="22.5">
      <c r="A13" s="188">
        <v>6</v>
      </c>
      <c r="B13" s="189" t="s">
        <v>168</v>
      </c>
      <c r="C13" s="189" t="s">
        <v>169</v>
      </c>
      <c r="D13" s="49" t="s">
        <v>170</v>
      </c>
      <c r="E13" s="49">
        <v>-3.5</v>
      </c>
      <c r="F13" s="206" t="s">
        <v>647</v>
      </c>
      <c r="G13" s="49"/>
      <c r="H13" s="49"/>
      <c r="I13" s="208" t="s">
        <v>648</v>
      </c>
    </row>
    <row r="14" spans="1:9" ht="22.5">
      <c r="A14" s="188"/>
      <c r="B14" s="189"/>
      <c r="C14" s="189"/>
      <c r="D14" s="49" t="s">
        <v>171</v>
      </c>
      <c r="E14" s="49">
        <v>0.4</v>
      </c>
      <c r="F14" s="207"/>
      <c r="G14" s="49"/>
      <c r="H14" s="49"/>
      <c r="I14" s="209"/>
    </row>
    <row r="15" spans="1:9" ht="34.5" thickBot="1">
      <c r="A15" s="51">
        <v>7</v>
      </c>
      <c r="B15" s="33" t="s">
        <v>172</v>
      </c>
      <c r="C15" s="33" t="s">
        <v>173</v>
      </c>
      <c r="D15" s="34" t="s">
        <v>174</v>
      </c>
      <c r="E15" s="34">
        <v>1600</v>
      </c>
      <c r="F15" s="34"/>
      <c r="G15" s="34"/>
      <c r="H15" s="34"/>
      <c r="I15" s="52" t="s">
        <v>641</v>
      </c>
    </row>
    <row r="17" ht="12.75">
      <c r="A17" s="4" t="s">
        <v>645</v>
      </c>
    </row>
    <row r="18" ht="12.75">
      <c r="A18" s="4" t="s">
        <v>646</v>
      </c>
    </row>
  </sheetData>
  <sheetProtection/>
  <mergeCells count="21">
    <mergeCell ref="E7:E8"/>
    <mergeCell ref="I7:I8"/>
    <mergeCell ref="A1:I1"/>
    <mergeCell ref="A3:E3"/>
    <mergeCell ref="A5:A6"/>
    <mergeCell ref="B5:B6"/>
    <mergeCell ref="C5:C6"/>
    <mergeCell ref="D5:D6"/>
    <mergeCell ref="F5:F6"/>
    <mergeCell ref="A13:A14"/>
    <mergeCell ref="B13:B14"/>
    <mergeCell ref="C13:C14"/>
    <mergeCell ref="A7:A8"/>
    <mergeCell ref="B7:B8"/>
    <mergeCell ref="C7:C8"/>
    <mergeCell ref="F13:F14"/>
    <mergeCell ref="I13:I14"/>
    <mergeCell ref="F7:F8"/>
    <mergeCell ref="H5:H6"/>
    <mergeCell ref="G5:G6"/>
    <mergeCell ref="I5:I6"/>
  </mergeCells>
  <printOptions/>
  <pageMargins left="0.31" right="0.22" top="1" bottom="1" header="0.5" footer="0.5"/>
  <pageSetup fitToHeight="1" fitToWidth="1" horizontalDpi="600" verticalDpi="6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22"/>
  <sheetViews>
    <sheetView view="pageBreakPreview" zoomScale="108" zoomScaleNormal="109" zoomScaleSheetLayoutView="108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L6" sqref="L6"/>
    </sheetView>
  </sheetViews>
  <sheetFormatPr defaultColWidth="9.140625" defaultRowHeight="12.75"/>
  <cols>
    <col min="1" max="1" width="7.7109375" style="4" customWidth="1"/>
    <col min="2" max="2" width="22.28125" style="4" customWidth="1"/>
    <col min="3" max="3" width="33.00390625" style="4" customWidth="1"/>
    <col min="4" max="4" width="11.7109375" style="4" customWidth="1"/>
    <col min="5" max="5" width="7.28125" style="4" customWidth="1"/>
    <col min="6" max="6" width="9.140625" style="4" customWidth="1"/>
    <col min="7" max="7" width="7.8515625" style="4" customWidth="1"/>
    <col min="8" max="8" width="10.8515625" style="4" customWidth="1"/>
    <col min="9" max="12" width="9.140625" style="4" customWidth="1"/>
    <col min="13" max="13" width="23.421875" style="4" customWidth="1"/>
    <col min="14" max="14" width="22.00390625" style="4" customWidth="1"/>
    <col min="15" max="16384" width="9.140625" style="4" customWidth="1"/>
  </cols>
  <sheetData>
    <row r="1" spans="1:13" ht="12.75">
      <c r="A1" s="254" t="s">
        <v>175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</row>
    <row r="2" spans="1:14" ht="13.5" thickBot="1">
      <c r="A2" s="7"/>
      <c r="B2" s="6"/>
      <c r="C2" s="8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s="5" customFormat="1" ht="42.75" thickBot="1">
      <c r="A3" s="1" t="s">
        <v>140</v>
      </c>
      <c r="B3" s="2" t="s">
        <v>141</v>
      </c>
      <c r="C3" s="2" t="s">
        <v>142</v>
      </c>
      <c r="D3" s="2" t="s">
        <v>143</v>
      </c>
      <c r="E3" s="2" t="s">
        <v>176</v>
      </c>
      <c r="F3" s="2" t="s">
        <v>177</v>
      </c>
      <c r="G3" s="2" t="s">
        <v>145</v>
      </c>
      <c r="H3" s="2" t="s">
        <v>146</v>
      </c>
      <c r="I3" s="2" t="s">
        <v>147</v>
      </c>
      <c r="J3" s="2" t="s">
        <v>148</v>
      </c>
      <c r="K3" s="2" t="s">
        <v>147</v>
      </c>
      <c r="L3" s="2" t="s">
        <v>148</v>
      </c>
      <c r="M3" s="3" t="s">
        <v>149</v>
      </c>
      <c r="N3" s="3" t="s">
        <v>715</v>
      </c>
    </row>
    <row r="4" spans="1:13" ht="12.75">
      <c r="A4" s="214" t="s">
        <v>178</v>
      </c>
      <c r="B4" s="215"/>
      <c r="C4" s="215"/>
      <c r="D4" s="215"/>
      <c r="E4" s="215"/>
      <c r="F4" s="215"/>
      <c r="G4" s="215"/>
      <c r="H4" s="215"/>
      <c r="I4" s="215"/>
      <c r="J4" s="215"/>
      <c r="K4" s="216"/>
      <c r="L4" s="216"/>
      <c r="M4" s="217"/>
    </row>
    <row r="5" spans="1:14" ht="12.75">
      <c r="A5" s="234">
        <v>1</v>
      </c>
      <c r="B5" s="235" t="s">
        <v>179</v>
      </c>
      <c r="C5" s="10" t="s">
        <v>180</v>
      </c>
      <c r="D5" s="253" t="s">
        <v>164</v>
      </c>
      <c r="E5" s="253">
        <v>2005</v>
      </c>
      <c r="F5" s="253">
        <v>61.4</v>
      </c>
      <c r="G5" s="253" t="s">
        <v>181</v>
      </c>
      <c r="H5" s="253" t="s">
        <v>182</v>
      </c>
      <c r="I5" s="253" t="s">
        <v>183</v>
      </c>
      <c r="J5" s="253">
        <v>62.6</v>
      </c>
      <c r="K5" s="136"/>
      <c r="L5" s="136"/>
      <c r="M5" s="205" t="s">
        <v>184</v>
      </c>
      <c r="N5" s="205" t="s">
        <v>705</v>
      </c>
    </row>
    <row r="6" spans="1:14" ht="22.5">
      <c r="A6" s="234"/>
      <c r="B6" s="235"/>
      <c r="C6" s="10" t="s">
        <v>185</v>
      </c>
      <c r="D6" s="253"/>
      <c r="E6" s="253"/>
      <c r="F6" s="253"/>
      <c r="G6" s="253"/>
      <c r="H6" s="253"/>
      <c r="I6" s="253"/>
      <c r="J6" s="253"/>
      <c r="K6" s="136"/>
      <c r="L6" s="136"/>
      <c r="M6" s="205"/>
      <c r="N6" s="205"/>
    </row>
    <row r="7" spans="1:14" ht="22.5">
      <c r="A7" s="9">
        <v>2</v>
      </c>
      <c r="B7" s="10" t="s">
        <v>186</v>
      </c>
      <c r="C7" s="10" t="s">
        <v>187</v>
      </c>
      <c r="D7" s="11" t="s">
        <v>164</v>
      </c>
      <c r="E7" s="11">
        <v>2005</v>
      </c>
      <c r="F7" s="11">
        <v>56.9</v>
      </c>
      <c r="G7" s="11" t="s">
        <v>181</v>
      </c>
      <c r="H7" s="11" t="s">
        <v>188</v>
      </c>
      <c r="I7" s="11">
        <v>2007</v>
      </c>
      <c r="J7" s="11">
        <v>57.3</v>
      </c>
      <c r="K7" s="136"/>
      <c r="L7" s="136"/>
      <c r="M7" s="12"/>
      <c r="N7" s="12" t="s">
        <v>705</v>
      </c>
    </row>
    <row r="8" spans="1:14" ht="23.25" thickBot="1">
      <c r="A8" s="13">
        <v>3</v>
      </c>
      <c r="B8" s="14" t="s">
        <v>189</v>
      </c>
      <c r="C8" s="14" t="s">
        <v>190</v>
      </c>
      <c r="D8" s="15" t="s">
        <v>164</v>
      </c>
      <c r="E8" s="15">
        <v>2005</v>
      </c>
      <c r="F8" s="15">
        <v>7.2</v>
      </c>
      <c r="G8" s="15" t="s">
        <v>181</v>
      </c>
      <c r="H8" s="15" t="s">
        <v>188</v>
      </c>
      <c r="I8" s="15">
        <v>2007</v>
      </c>
      <c r="J8" s="15">
        <v>7.4</v>
      </c>
      <c r="K8" s="137"/>
      <c r="L8" s="137"/>
      <c r="M8" s="16"/>
      <c r="N8" s="16" t="s">
        <v>705</v>
      </c>
    </row>
    <row r="9" spans="1:13" ht="12.75">
      <c r="A9" s="214" t="s">
        <v>191</v>
      </c>
      <c r="B9" s="215"/>
      <c r="C9" s="215"/>
      <c r="D9" s="215"/>
      <c r="E9" s="215"/>
      <c r="F9" s="215"/>
      <c r="G9" s="215"/>
      <c r="H9" s="215"/>
      <c r="I9" s="215"/>
      <c r="J9" s="215"/>
      <c r="K9" s="216"/>
      <c r="L9" s="216"/>
      <c r="M9" s="217"/>
    </row>
    <row r="10" spans="1:14" ht="135">
      <c r="A10" s="9">
        <v>4</v>
      </c>
      <c r="B10" s="10" t="s">
        <v>192</v>
      </c>
      <c r="C10" s="10" t="s">
        <v>193</v>
      </c>
      <c r="D10" s="11" t="s">
        <v>164</v>
      </c>
      <c r="E10" s="11">
        <v>2005</v>
      </c>
      <c r="F10" s="11" t="s">
        <v>194</v>
      </c>
      <c r="G10" s="11" t="s">
        <v>195</v>
      </c>
      <c r="H10" s="11" t="s">
        <v>196</v>
      </c>
      <c r="I10" s="11"/>
      <c r="J10" s="11"/>
      <c r="K10" s="136"/>
      <c r="L10" s="136"/>
      <c r="M10" s="12" t="s">
        <v>683</v>
      </c>
      <c r="N10" s="12" t="s">
        <v>705</v>
      </c>
    </row>
    <row r="11" spans="1:14" ht="33.75">
      <c r="A11" s="234">
        <v>5</v>
      </c>
      <c r="B11" s="235" t="s">
        <v>197</v>
      </c>
      <c r="C11" s="10" t="s">
        <v>198</v>
      </c>
      <c r="D11" s="11" t="s">
        <v>164</v>
      </c>
      <c r="E11" s="11">
        <v>2005</v>
      </c>
      <c r="F11" s="11">
        <v>15</v>
      </c>
      <c r="G11" s="11">
        <v>20</v>
      </c>
      <c r="H11" s="11" t="s">
        <v>196</v>
      </c>
      <c r="I11" s="11"/>
      <c r="J11" s="11"/>
      <c r="K11" s="136"/>
      <c r="L11" s="136"/>
      <c r="M11" s="12"/>
      <c r="N11" s="202" t="s">
        <v>705</v>
      </c>
    </row>
    <row r="12" spans="1:14" ht="12.75">
      <c r="A12" s="234"/>
      <c r="B12" s="235"/>
      <c r="C12" s="10" t="s">
        <v>199</v>
      </c>
      <c r="D12" s="11" t="s">
        <v>200</v>
      </c>
      <c r="E12" s="11">
        <v>2005</v>
      </c>
      <c r="F12" s="11">
        <v>54.7</v>
      </c>
      <c r="G12" s="11">
        <v>65</v>
      </c>
      <c r="H12" s="11" t="s">
        <v>196</v>
      </c>
      <c r="I12" s="11"/>
      <c r="J12" s="11"/>
      <c r="K12" s="136"/>
      <c r="L12" s="136"/>
      <c r="M12" s="12"/>
      <c r="N12" s="203"/>
    </row>
    <row r="13" spans="1:14" ht="12.75">
      <c r="A13" s="234"/>
      <c r="B13" s="235"/>
      <c r="C13" s="10" t="s">
        <v>201</v>
      </c>
      <c r="D13" s="11" t="s">
        <v>200</v>
      </c>
      <c r="E13" s="11">
        <v>2005</v>
      </c>
      <c r="F13" s="11">
        <v>365.7</v>
      </c>
      <c r="G13" s="11">
        <v>330</v>
      </c>
      <c r="H13" s="11" t="s">
        <v>196</v>
      </c>
      <c r="I13" s="11"/>
      <c r="J13" s="11"/>
      <c r="K13" s="136"/>
      <c r="L13" s="136"/>
      <c r="M13" s="12"/>
      <c r="N13" s="204"/>
    </row>
    <row r="14" spans="1:14" ht="56.25">
      <c r="A14" s="9">
        <v>6</v>
      </c>
      <c r="B14" s="10" t="s">
        <v>202</v>
      </c>
      <c r="C14" s="10" t="s">
        <v>203</v>
      </c>
      <c r="D14" s="11" t="s">
        <v>204</v>
      </c>
      <c r="E14" s="11" t="s">
        <v>205</v>
      </c>
      <c r="F14" s="11">
        <v>4820</v>
      </c>
      <c r="G14" s="11">
        <v>5970</v>
      </c>
      <c r="H14" s="11" t="s">
        <v>206</v>
      </c>
      <c r="I14" s="11" t="s">
        <v>207</v>
      </c>
      <c r="J14" s="11">
        <v>5870</v>
      </c>
      <c r="K14" s="136"/>
      <c r="L14" s="136"/>
      <c r="M14" s="12" t="s">
        <v>684</v>
      </c>
      <c r="N14" s="12" t="s">
        <v>705</v>
      </c>
    </row>
    <row r="15" spans="1:14" ht="33.75">
      <c r="A15" s="9">
        <v>7</v>
      </c>
      <c r="B15" s="10" t="s">
        <v>208</v>
      </c>
      <c r="C15" s="10" t="s">
        <v>208</v>
      </c>
      <c r="D15" s="11" t="s">
        <v>152</v>
      </c>
      <c r="E15" s="11">
        <v>2005</v>
      </c>
      <c r="F15" s="11">
        <v>801</v>
      </c>
      <c r="G15" s="11">
        <v>1067.8</v>
      </c>
      <c r="H15" s="11" t="s">
        <v>182</v>
      </c>
      <c r="I15" s="11">
        <v>2008</v>
      </c>
      <c r="J15" s="11">
        <v>905.4</v>
      </c>
      <c r="K15" s="136"/>
      <c r="L15" s="136"/>
      <c r="M15" s="12" t="s">
        <v>209</v>
      </c>
      <c r="N15" s="12" t="s">
        <v>706</v>
      </c>
    </row>
    <row r="16" spans="1:14" ht="22.5">
      <c r="A16" s="9">
        <v>8</v>
      </c>
      <c r="B16" s="10" t="s">
        <v>210</v>
      </c>
      <c r="C16" s="10" t="s">
        <v>211</v>
      </c>
      <c r="D16" s="11" t="s">
        <v>200</v>
      </c>
      <c r="E16" s="11">
        <v>2005</v>
      </c>
      <c r="F16" s="11">
        <v>194</v>
      </c>
      <c r="G16" s="11">
        <v>179</v>
      </c>
      <c r="H16" s="11" t="s">
        <v>188</v>
      </c>
      <c r="I16" s="11">
        <v>2007</v>
      </c>
      <c r="J16" s="11">
        <v>182.9</v>
      </c>
      <c r="K16" s="136"/>
      <c r="L16" s="136"/>
      <c r="M16" s="12"/>
      <c r="N16" s="12" t="s">
        <v>705</v>
      </c>
    </row>
    <row r="17" spans="1:14" ht="22.5">
      <c r="A17" s="9">
        <v>9</v>
      </c>
      <c r="B17" s="10" t="s">
        <v>212</v>
      </c>
      <c r="C17" s="10" t="s">
        <v>213</v>
      </c>
      <c r="D17" s="11" t="s">
        <v>152</v>
      </c>
      <c r="E17" s="11">
        <v>2004</v>
      </c>
      <c r="F17" s="11" t="s">
        <v>214</v>
      </c>
      <c r="G17" s="11" t="s">
        <v>215</v>
      </c>
      <c r="H17" s="11" t="s">
        <v>216</v>
      </c>
      <c r="I17" s="11">
        <v>2005</v>
      </c>
      <c r="J17" s="11">
        <v>3288.15</v>
      </c>
      <c r="K17" s="136"/>
      <c r="L17" s="136"/>
      <c r="M17" s="12"/>
      <c r="N17" s="12" t="s">
        <v>705</v>
      </c>
    </row>
    <row r="18" spans="1:14" ht="33.75">
      <c r="A18" s="9">
        <v>10</v>
      </c>
      <c r="B18" s="10" t="s">
        <v>217</v>
      </c>
      <c r="C18" s="10" t="s">
        <v>218</v>
      </c>
      <c r="D18" s="11" t="s">
        <v>219</v>
      </c>
      <c r="E18" s="11">
        <v>2004</v>
      </c>
      <c r="F18" s="11" t="s">
        <v>220</v>
      </c>
      <c r="G18" s="11" t="s">
        <v>221</v>
      </c>
      <c r="H18" s="17">
        <v>40160</v>
      </c>
      <c r="I18" s="11">
        <v>2005</v>
      </c>
      <c r="J18" s="11">
        <v>13953</v>
      </c>
      <c r="K18" s="136"/>
      <c r="L18" s="136"/>
      <c r="M18" s="12" t="s">
        <v>222</v>
      </c>
      <c r="N18" s="12" t="s">
        <v>705</v>
      </c>
    </row>
    <row r="19" spans="1:14" ht="33.75">
      <c r="A19" s="9">
        <v>11</v>
      </c>
      <c r="B19" s="10" t="s">
        <v>223</v>
      </c>
      <c r="C19" s="10" t="s">
        <v>223</v>
      </c>
      <c r="D19" s="11" t="s">
        <v>152</v>
      </c>
      <c r="E19" s="11">
        <v>2005</v>
      </c>
      <c r="F19" s="11">
        <v>508.2</v>
      </c>
      <c r="G19" s="11">
        <v>627.1</v>
      </c>
      <c r="H19" s="11" t="s">
        <v>182</v>
      </c>
      <c r="I19" s="11">
        <v>2008</v>
      </c>
      <c r="J19" s="11">
        <v>409.9</v>
      </c>
      <c r="K19" s="136"/>
      <c r="L19" s="136"/>
      <c r="M19" s="12" t="s">
        <v>209</v>
      </c>
      <c r="N19" s="12" t="s">
        <v>706</v>
      </c>
    </row>
    <row r="20" spans="1:14" ht="33.75">
      <c r="A20" s="9">
        <v>12</v>
      </c>
      <c r="B20" s="10" t="s">
        <v>224</v>
      </c>
      <c r="C20" s="10" t="s">
        <v>225</v>
      </c>
      <c r="D20" s="11" t="s">
        <v>667</v>
      </c>
      <c r="E20" s="11">
        <v>2005</v>
      </c>
      <c r="F20" s="11">
        <v>140.4</v>
      </c>
      <c r="G20" s="11">
        <v>132.4</v>
      </c>
      <c r="H20" s="11" t="s">
        <v>188</v>
      </c>
      <c r="I20" s="11">
        <v>2007</v>
      </c>
      <c r="J20" s="11">
        <v>135.3</v>
      </c>
      <c r="K20" s="136"/>
      <c r="L20" s="136"/>
      <c r="M20" s="12" t="s">
        <v>226</v>
      </c>
      <c r="N20" s="12" t="s">
        <v>705</v>
      </c>
    </row>
    <row r="21" spans="1:14" ht="22.5">
      <c r="A21" s="9">
        <v>13</v>
      </c>
      <c r="B21" s="10" t="s">
        <v>227</v>
      </c>
      <c r="C21" s="10" t="s">
        <v>228</v>
      </c>
      <c r="D21" s="11" t="s">
        <v>152</v>
      </c>
      <c r="E21" s="11">
        <v>2004</v>
      </c>
      <c r="F21" s="11" t="s">
        <v>229</v>
      </c>
      <c r="G21" s="11" t="s">
        <v>230</v>
      </c>
      <c r="H21" s="11" t="s">
        <v>216</v>
      </c>
      <c r="I21" s="11">
        <v>2005</v>
      </c>
      <c r="J21" s="11">
        <v>1959.08</v>
      </c>
      <c r="K21" s="136"/>
      <c r="L21" s="136"/>
      <c r="M21" s="12"/>
      <c r="N21" s="12" t="s">
        <v>705</v>
      </c>
    </row>
    <row r="22" spans="1:14" ht="33.75">
      <c r="A22" s="9">
        <v>14</v>
      </c>
      <c r="B22" s="10" t="s">
        <v>231</v>
      </c>
      <c r="C22" s="10" t="s">
        <v>232</v>
      </c>
      <c r="D22" s="11" t="s">
        <v>233</v>
      </c>
      <c r="E22" s="11">
        <v>2004</v>
      </c>
      <c r="F22" s="18">
        <v>13000</v>
      </c>
      <c r="G22" s="18">
        <v>15000</v>
      </c>
      <c r="H22" s="11" t="s">
        <v>182</v>
      </c>
      <c r="I22" s="11">
        <v>2005</v>
      </c>
      <c r="J22" s="18">
        <v>13470</v>
      </c>
      <c r="K22" s="140"/>
      <c r="L22" s="140"/>
      <c r="M22" s="12"/>
      <c r="N22" s="12" t="s">
        <v>705</v>
      </c>
    </row>
    <row r="23" spans="1:14" ht="22.5">
      <c r="A23" s="9">
        <v>15</v>
      </c>
      <c r="B23" s="10" t="s">
        <v>234</v>
      </c>
      <c r="C23" s="10" t="s">
        <v>235</v>
      </c>
      <c r="D23" s="11" t="s">
        <v>152</v>
      </c>
      <c r="E23" s="11">
        <v>2004</v>
      </c>
      <c r="F23" s="11">
        <v>24.2</v>
      </c>
      <c r="G23" s="11">
        <v>26.1</v>
      </c>
      <c r="H23" s="11" t="s">
        <v>182</v>
      </c>
      <c r="I23" s="11">
        <v>2008</v>
      </c>
      <c r="J23" s="11">
        <v>45.8</v>
      </c>
      <c r="K23" s="136"/>
      <c r="L23" s="136"/>
      <c r="M23" s="12" t="s">
        <v>209</v>
      </c>
      <c r="N23" s="12" t="s">
        <v>706</v>
      </c>
    </row>
    <row r="24" spans="1:14" ht="45.75" thickBot="1">
      <c r="A24" s="13">
        <v>16</v>
      </c>
      <c r="B24" s="14" t="s">
        <v>236</v>
      </c>
      <c r="C24" s="14" t="s">
        <v>237</v>
      </c>
      <c r="D24" s="15" t="s">
        <v>164</v>
      </c>
      <c r="E24" s="15">
        <v>2005</v>
      </c>
      <c r="F24" s="15">
        <v>79.6</v>
      </c>
      <c r="G24" s="15">
        <v>54.1</v>
      </c>
      <c r="H24" s="15" t="s">
        <v>196</v>
      </c>
      <c r="I24" s="15"/>
      <c r="J24" s="15"/>
      <c r="K24" s="137"/>
      <c r="L24" s="137"/>
      <c r="M24" s="16" t="s">
        <v>238</v>
      </c>
      <c r="N24" s="16" t="s">
        <v>705</v>
      </c>
    </row>
    <row r="25" spans="1:13" ht="12.75">
      <c r="A25" s="214" t="s">
        <v>239</v>
      </c>
      <c r="B25" s="215"/>
      <c r="C25" s="215"/>
      <c r="D25" s="215"/>
      <c r="E25" s="215"/>
      <c r="F25" s="215"/>
      <c r="G25" s="215"/>
      <c r="H25" s="215"/>
      <c r="I25" s="215"/>
      <c r="J25" s="215"/>
      <c r="K25" s="216"/>
      <c r="L25" s="216"/>
      <c r="M25" s="217"/>
    </row>
    <row r="26" spans="1:14" ht="45">
      <c r="A26" s="19">
        <v>17</v>
      </c>
      <c r="B26" s="20" t="s">
        <v>240</v>
      </c>
      <c r="C26" s="20" t="s">
        <v>241</v>
      </c>
      <c r="D26" s="21" t="s">
        <v>164</v>
      </c>
      <c r="E26" s="21">
        <v>2003</v>
      </c>
      <c r="F26" s="21">
        <v>108.8</v>
      </c>
      <c r="G26" s="21">
        <v>112</v>
      </c>
      <c r="H26" s="21" t="s">
        <v>242</v>
      </c>
      <c r="I26" s="21"/>
      <c r="J26" s="21"/>
      <c r="K26" s="141"/>
      <c r="L26" s="141"/>
      <c r="M26" s="53" t="s">
        <v>652</v>
      </c>
      <c r="N26" s="53" t="s">
        <v>708</v>
      </c>
    </row>
    <row r="27" spans="1:14" ht="45">
      <c r="A27" s="19">
        <v>18</v>
      </c>
      <c r="B27" s="20" t="s">
        <v>243</v>
      </c>
      <c r="C27" s="20" t="s">
        <v>653</v>
      </c>
      <c r="D27" s="21" t="s">
        <v>244</v>
      </c>
      <c r="E27" s="21">
        <v>2005</v>
      </c>
      <c r="F27" s="21">
        <v>1.4</v>
      </c>
      <c r="G27" s="21">
        <v>2.3</v>
      </c>
      <c r="H27" s="21" t="s">
        <v>658</v>
      </c>
      <c r="I27" s="21"/>
      <c r="J27" s="21"/>
      <c r="K27" s="136"/>
      <c r="L27" s="136"/>
      <c r="M27" s="22" t="s">
        <v>649</v>
      </c>
      <c r="N27" s="22" t="s">
        <v>716</v>
      </c>
    </row>
    <row r="28" spans="1:14" ht="22.5">
      <c r="A28" s="19">
        <v>19</v>
      </c>
      <c r="B28" s="20" t="s">
        <v>245</v>
      </c>
      <c r="C28" s="20" t="s">
        <v>246</v>
      </c>
      <c r="D28" s="21" t="s">
        <v>164</v>
      </c>
      <c r="E28" s="21">
        <v>2006</v>
      </c>
      <c r="F28" s="21" t="s">
        <v>247</v>
      </c>
      <c r="G28" s="21" t="s">
        <v>248</v>
      </c>
      <c r="H28" s="21" t="s">
        <v>650</v>
      </c>
      <c r="I28" s="21"/>
      <c r="J28" s="21"/>
      <c r="K28" s="136"/>
      <c r="L28" s="136"/>
      <c r="M28" s="22" t="s">
        <v>651</v>
      </c>
      <c r="N28" s="22" t="s">
        <v>700</v>
      </c>
    </row>
    <row r="29" spans="1:14" ht="33.75">
      <c r="A29" s="234">
        <v>20</v>
      </c>
      <c r="B29" s="235" t="s">
        <v>249</v>
      </c>
      <c r="C29" s="10" t="s">
        <v>250</v>
      </c>
      <c r="D29" s="11" t="s">
        <v>251</v>
      </c>
      <c r="E29" s="11" t="s">
        <v>252</v>
      </c>
      <c r="F29" s="11">
        <v>20</v>
      </c>
      <c r="G29" s="11">
        <v>17.5</v>
      </c>
      <c r="H29" s="11" t="s">
        <v>182</v>
      </c>
      <c r="I29" s="11" t="s">
        <v>205</v>
      </c>
      <c r="J29" s="11">
        <v>11.7</v>
      </c>
      <c r="K29" s="136"/>
      <c r="L29" s="136"/>
      <c r="M29" s="12"/>
      <c r="N29" s="12" t="s">
        <v>705</v>
      </c>
    </row>
    <row r="30" spans="1:14" ht="33.75">
      <c r="A30" s="234"/>
      <c r="B30" s="235"/>
      <c r="C30" s="10" t="s">
        <v>253</v>
      </c>
      <c r="D30" s="11" t="s">
        <v>251</v>
      </c>
      <c r="E30" s="11" t="s">
        <v>254</v>
      </c>
      <c r="F30" s="11">
        <v>-3.7</v>
      </c>
      <c r="G30" s="11">
        <v>-3.3</v>
      </c>
      <c r="H30" s="11" t="s">
        <v>182</v>
      </c>
      <c r="I30" s="11" t="s">
        <v>205</v>
      </c>
      <c r="J30" s="11">
        <v>-6.3</v>
      </c>
      <c r="K30" s="136"/>
      <c r="L30" s="136"/>
      <c r="M30" s="12"/>
      <c r="N30" s="12" t="s">
        <v>705</v>
      </c>
    </row>
    <row r="31" spans="1:14" ht="56.25">
      <c r="A31" s="19">
        <v>21</v>
      </c>
      <c r="B31" s="20" t="s">
        <v>255</v>
      </c>
      <c r="C31" s="20" t="s">
        <v>256</v>
      </c>
      <c r="D31" s="21" t="s">
        <v>257</v>
      </c>
      <c r="E31" s="21" t="s">
        <v>258</v>
      </c>
      <c r="F31" s="21">
        <v>77.5</v>
      </c>
      <c r="G31" s="21">
        <v>73</v>
      </c>
      <c r="H31" s="21" t="s">
        <v>259</v>
      </c>
      <c r="I31" s="21"/>
      <c r="J31" s="21"/>
      <c r="K31" s="136"/>
      <c r="L31" s="136"/>
      <c r="M31" s="22" t="s">
        <v>654</v>
      </c>
      <c r="N31" s="22" t="s">
        <v>709</v>
      </c>
    </row>
    <row r="32" spans="1:14" ht="45">
      <c r="A32" s="19">
        <v>22</v>
      </c>
      <c r="B32" s="20" t="s">
        <v>260</v>
      </c>
      <c r="C32" s="20" t="s">
        <v>261</v>
      </c>
      <c r="D32" s="21" t="s">
        <v>262</v>
      </c>
      <c r="E32" s="21">
        <v>2004</v>
      </c>
      <c r="F32" s="21">
        <v>0.41</v>
      </c>
      <c r="G32" s="21" t="s">
        <v>263</v>
      </c>
      <c r="H32" s="21" t="s">
        <v>655</v>
      </c>
      <c r="I32" s="21"/>
      <c r="J32" s="21"/>
      <c r="K32" s="136"/>
      <c r="L32" s="136"/>
      <c r="M32" s="22" t="s">
        <v>656</v>
      </c>
      <c r="N32" s="22" t="s">
        <v>701</v>
      </c>
    </row>
    <row r="33" spans="1:14" ht="45">
      <c r="A33" s="19">
        <v>23</v>
      </c>
      <c r="B33" s="20" t="s">
        <v>264</v>
      </c>
      <c r="C33" s="20" t="s">
        <v>265</v>
      </c>
      <c r="D33" s="21" t="s">
        <v>167</v>
      </c>
      <c r="E33" s="21">
        <v>2005</v>
      </c>
      <c r="F33" s="21">
        <v>128</v>
      </c>
      <c r="G33" s="21">
        <v>300</v>
      </c>
      <c r="H33" s="21" t="s">
        <v>372</v>
      </c>
      <c r="I33" s="21"/>
      <c r="J33" s="21"/>
      <c r="K33" s="136"/>
      <c r="L33" s="136"/>
      <c r="M33" s="22"/>
      <c r="N33" s="22" t="s">
        <v>716</v>
      </c>
    </row>
    <row r="34" spans="1:14" ht="45">
      <c r="A34" s="54">
        <v>24</v>
      </c>
      <c r="B34" s="55" t="s">
        <v>266</v>
      </c>
      <c r="C34" s="55" t="s">
        <v>267</v>
      </c>
      <c r="D34" s="56" t="s">
        <v>268</v>
      </c>
      <c r="E34" s="56">
        <v>2004</v>
      </c>
      <c r="F34" s="56">
        <v>777</v>
      </c>
      <c r="G34" s="56">
        <v>2377</v>
      </c>
      <c r="H34" s="56" t="s">
        <v>269</v>
      </c>
      <c r="I34" s="56"/>
      <c r="J34" s="56"/>
      <c r="K34" s="136"/>
      <c r="L34" s="136"/>
      <c r="M34" s="57" t="s">
        <v>657</v>
      </c>
      <c r="N34" s="57" t="s">
        <v>710</v>
      </c>
    </row>
    <row r="35" spans="1:14" ht="101.25">
      <c r="A35" s="19">
        <v>25</v>
      </c>
      <c r="B35" s="20" t="s">
        <v>270</v>
      </c>
      <c r="C35" s="20" t="s">
        <v>271</v>
      </c>
      <c r="D35" s="21" t="s">
        <v>167</v>
      </c>
      <c r="E35" s="21">
        <v>2006</v>
      </c>
      <c r="F35" s="21">
        <v>9.81</v>
      </c>
      <c r="G35" s="21">
        <v>250</v>
      </c>
      <c r="H35" s="21" t="s">
        <v>717</v>
      </c>
      <c r="I35" s="21"/>
      <c r="J35" s="21"/>
      <c r="K35" s="136"/>
      <c r="L35" s="136"/>
      <c r="M35" s="22" t="s">
        <v>718</v>
      </c>
      <c r="N35" s="22" t="s">
        <v>716</v>
      </c>
    </row>
    <row r="36" spans="1:14" ht="45.75" thickBot="1">
      <c r="A36" s="9">
        <v>26</v>
      </c>
      <c r="B36" s="10" t="s">
        <v>272</v>
      </c>
      <c r="C36" s="10" t="s">
        <v>273</v>
      </c>
      <c r="D36" s="11" t="s">
        <v>663</v>
      </c>
      <c r="E36" s="11">
        <v>2003</v>
      </c>
      <c r="F36" s="11" t="s">
        <v>664</v>
      </c>
      <c r="G36" s="11" t="s">
        <v>666</v>
      </c>
      <c r="H36" s="11" t="s">
        <v>665</v>
      </c>
      <c r="I36" s="11"/>
      <c r="J36" s="11" t="s">
        <v>274</v>
      </c>
      <c r="K36" s="136"/>
      <c r="L36" s="136"/>
      <c r="M36" s="12"/>
      <c r="N36" s="12" t="s">
        <v>711</v>
      </c>
    </row>
    <row r="37" spans="1:13" ht="12.75">
      <c r="A37" s="214" t="s">
        <v>275</v>
      </c>
      <c r="B37" s="215"/>
      <c r="C37" s="215"/>
      <c r="D37" s="215"/>
      <c r="E37" s="215"/>
      <c r="F37" s="215"/>
      <c r="G37" s="215"/>
      <c r="H37" s="215"/>
      <c r="I37" s="215"/>
      <c r="J37" s="215"/>
      <c r="K37" s="216"/>
      <c r="L37" s="216"/>
      <c r="M37" s="217"/>
    </row>
    <row r="38" spans="1:14" ht="33.75">
      <c r="A38" s="9">
        <v>27</v>
      </c>
      <c r="B38" s="10" t="s">
        <v>276</v>
      </c>
      <c r="C38" s="10" t="s">
        <v>277</v>
      </c>
      <c r="D38" s="11" t="s">
        <v>164</v>
      </c>
      <c r="E38" s="11">
        <v>2005</v>
      </c>
      <c r="F38" s="11">
        <v>38.8</v>
      </c>
      <c r="G38" s="11">
        <v>47</v>
      </c>
      <c r="H38" s="11" t="s">
        <v>196</v>
      </c>
      <c r="I38" s="11">
        <v>2007</v>
      </c>
      <c r="J38" s="11">
        <v>37.79</v>
      </c>
      <c r="K38" s="136"/>
      <c r="L38" s="136"/>
      <c r="M38" s="12"/>
      <c r="N38" s="12" t="s">
        <v>702</v>
      </c>
    </row>
    <row r="39" spans="1:14" ht="33.75">
      <c r="A39" s="9">
        <v>28</v>
      </c>
      <c r="B39" s="10" t="s">
        <v>278</v>
      </c>
      <c r="C39" s="10" t="s">
        <v>279</v>
      </c>
      <c r="D39" s="11" t="s">
        <v>200</v>
      </c>
      <c r="E39" s="11">
        <v>2005</v>
      </c>
      <c r="F39" s="11">
        <v>1436.29</v>
      </c>
      <c r="G39" s="11">
        <v>3745</v>
      </c>
      <c r="H39" s="11" t="s">
        <v>662</v>
      </c>
      <c r="I39" s="11">
        <v>2006</v>
      </c>
      <c r="J39" s="11">
        <v>1444.58</v>
      </c>
      <c r="K39" s="136"/>
      <c r="L39" s="136"/>
      <c r="M39" s="12" t="s">
        <v>280</v>
      </c>
      <c r="N39" s="12" t="s">
        <v>705</v>
      </c>
    </row>
    <row r="40" spans="1:14" ht="33.75">
      <c r="A40" s="9">
        <v>29</v>
      </c>
      <c r="B40" s="10" t="s">
        <v>281</v>
      </c>
      <c r="C40" s="10" t="s">
        <v>282</v>
      </c>
      <c r="D40" s="11" t="s">
        <v>152</v>
      </c>
      <c r="E40" s="11">
        <v>2004</v>
      </c>
      <c r="F40" s="11">
        <v>19641.64</v>
      </c>
      <c r="G40" s="11" t="s">
        <v>283</v>
      </c>
      <c r="H40" s="11" t="s">
        <v>182</v>
      </c>
      <c r="I40" s="11">
        <v>2005</v>
      </c>
      <c r="J40" s="11">
        <v>20352.54</v>
      </c>
      <c r="K40" s="136"/>
      <c r="L40" s="136"/>
      <c r="M40" s="12" t="s">
        <v>284</v>
      </c>
      <c r="N40" s="12" t="s">
        <v>705</v>
      </c>
    </row>
    <row r="41" spans="1:14" ht="22.5">
      <c r="A41" s="9">
        <v>30</v>
      </c>
      <c r="B41" s="10" t="s">
        <v>285</v>
      </c>
      <c r="C41" s="10" t="s">
        <v>286</v>
      </c>
      <c r="D41" s="11" t="s">
        <v>200</v>
      </c>
      <c r="E41" s="11">
        <v>2004</v>
      </c>
      <c r="F41" s="11">
        <v>552.6</v>
      </c>
      <c r="G41" s="11">
        <v>549</v>
      </c>
      <c r="H41" s="11" t="s">
        <v>182</v>
      </c>
      <c r="I41" s="11">
        <v>2007</v>
      </c>
      <c r="J41" s="11">
        <v>486.5</v>
      </c>
      <c r="K41" s="136"/>
      <c r="L41" s="136"/>
      <c r="M41" s="12" t="s">
        <v>287</v>
      </c>
      <c r="N41" s="12" t="s">
        <v>705</v>
      </c>
    </row>
    <row r="42" spans="1:14" ht="78.75">
      <c r="A42" s="9">
        <v>31</v>
      </c>
      <c r="B42" s="10" t="s">
        <v>288</v>
      </c>
      <c r="C42" s="10" t="s">
        <v>289</v>
      </c>
      <c r="D42" s="11" t="s">
        <v>290</v>
      </c>
      <c r="E42" s="11">
        <v>2005</v>
      </c>
      <c r="F42" s="11">
        <v>298.27</v>
      </c>
      <c r="G42" s="11">
        <v>582</v>
      </c>
      <c r="H42" s="11" t="s">
        <v>660</v>
      </c>
      <c r="I42" s="11">
        <v>2006</v>
      </c>
      <c r="J42" s="11">
        <v>286.12</v>
      </c>
      <c r="K42" s="136"/>
      <c r="L42" s="136"/>
      <c r="M42" s="12" t="s">
        <v>291</v>
      </c>
      <c r="N42" s="12" t="s">
        <v>707</v>
      </c>
    </row>
    <row r="43" spans="1:14" ht="45">
      <c r="A43" s="9">
        <v>32</v>
      </c>
      <c r="B43" s="10" t="s">
        <v>292</v>
      </c>
      <c r="C43" s="10" t="s">
        <v>293</v>
      </c>
      <c r="D43" s="11" t="s">
        <v>164</v>
      </c>
      <c r="E43" s="11" t="s">
        <v>294</v>
      </c>
      <c r="F43" s="11" t="s">
        <v>294</v>
      </c>
      <c r="G43" s="11" t="s">
        <v>294</v>
      </c>
      <c r="H43" s="11" t="s">
        <v>182</v>
      </c>
      <c r="I43" s="11">
        <v>2007</v>
      </c>
      <c r="J43" s="11">
        <v>5.37</v>
      </c>
      <c r="K43" s="136"/>
      <c r="L43" s="136"/>
      <c r="M43" s="12" t="s">
        <v>661</v>
      </c>
      <c r="N43" s="12" t="s">
        <v>707</v>
      </c>
    </row>
    <row r="44" spans="1:14" ht="33.75">
      <c r="A44" s="9">
        <v>33</v>
      </c>
      <c r="B44" s="10" t="s">
        <v>295</v>
      </c>
      <c r="C44" s="10" t="s">
        <v>296</v>
      </c>
      <c r="D44" s="11" t="s">
        <v>164</v>
      </c>
      <c r="E44" s="11">
        <v>2004</v>
      </c>
      <c r="F44" s="11">
        <v>59.71</v>
      </c>
      <c r="G44" s="11">
        <v>72</v>
      </c>
      <c r="H44" s="11" t="s">
        <v>182</v>
      </c>
      <c r="I44" s="11">
        <v>2005</v>
      </c>
      <c r="J44" s="11">
        <v>59.13</v>
      </c>
      <c r="K44" s="136"/>
      <c r="L44" s="136"/>
      <c r="M44" s="12"/>
      <c r="N44" s="12" t="s">
        <v>707</v>
      </c>
    </row>
    <row r="45" spans="1:14" ht="90">
      <c r="A45" s="9">
        <v>34</v>
      </c>
      <c r="B45" s="10" t="s">
        <v>297</v>
      </c>
      <c r="C45" s="10" t="s">
        <v>298</v>
      </c>
      <c r="D45" s="11" t="s">
        <v>299</v>
      </c>
      <c r="E45" s="11">
        <v>2005</v>
      </c>
      <c r="F45" s="11">
        <v>-0.66</v>
      </c>
      <c r="G45" s="11">
        <v>-0.67</v>
      </c>
      <c r="H45" s="11" t="s">
        <v>660</v>
      </c>
      <c r="I45" s="11">
        <v>2006</v>
      </c>
      <c r="J45" s="11">
        <v>1.98</v>
      </c>
      <c r="K45" s="136"/>
      <c r="L45" s="136"/>
      <c r="M45" s="12" t="s">
        <v>300</v>
      </c>
      <c r="N45" s="12" t="s">
        <v>707</v>
      </c>
    </row>
    <row r="46" spans="1:14" ht="45.75" thickBot="1">
      <c r="A46" s="13">
        <v>35</v>
      </c>
      <c r="B46" s="14" t="s">
        <v>301</v>
      </c>
      <c r="C46" s="14" t="s">
        <v>302</v>
      </c>
      <c r="D46" s="15" t="s">
        <v>164</v>
      </c>
      <c r="E46" s="15">
        <v>2004</v>
      </c>
      <c r="F46" s="15">
        <v>4.6</v>
      </c>
      <c r="G46" s="15">
        <v>7.5</v>
      </c>
      <c r="H46" s="15" t="s">
        <v>182</v>
      </c>
      <c r="I46" s="15">
        <v>2007</v>
      </c>
      <c r="J46" s="15">
        <v>3.6</v>
      </c>
      <c r="K46" s="137"/>
      <c r="L46" s="137"/>
      <c r="M46" s="16" t="s">
        <v>303</v>
      </c>
      <c r="N46" s="16" t="s">
        <v>705</v>
      </c>
    </row>
    <row r="47" spans="1:13" ht="12.75">
      <c r="A47" s="214" t="s">
        <v>304</v>
      </c>
      <c r="B47" s="215"/>
      <c r="C47" s="215"/>
      <c r="D47" s="215"/>
      <c r="E47" s="215"/>
      <c r="F47" s="215"/>
      <c r="G47" s="215"/>
      <c r="H47" s="215"/>
      <c r="I47" s="215"/>
      <c r="J47" s="215"/>
      <c r="K47" s="216"/>
      <c r="L47" s="216"/>
      <c r="M47" s="217"/>
    </row>
    <row r="48" spans="1:14" ht="45.75" thickBot="1">
      <c r="A48" s="13">
        <v>36</v>
      </c>
      <c r="B48" s="14" t="s">
        <v>305</v>
      </c>
      <c r="C48" s="14" t="s">
        <v>306</v>
      </c>
      <c r="D48" s="15" t="s">
        <v>200</v>
      </c>
      <c r="E48" s="15">
        <v>2005</v>
      </c>
      <c r="F48" s="15" t="s">
        <v>307</v>
      </c>
      <c r="G48" s="15" t="s">
        <v>308</v>
      </c>
      <c r="H48" s="15" t="s">
        <v>719</v>
      </c>
      <c r="I48" s="15"/>
      <c r="J48" s="15"/>
      <c r="K48" s="137"/>
      <c r="L48" s="137"/>
      <c r="M48" s="16" t="s">
        <v>310</v>
      </c>
      <c r="N48" s="16" t="s">
        <v>707</v>
      </c>
    </row>
    <row r="49" spans="1:14" ht="12.75">
      <c r="A49" s="27"/>
      <c r="B49" s="28"/>
      <c r="C49" s="29"/>
      <c r="D49" s="27"/>
      <c r="E49" s="27"/>
      <c r="F49" s="27"/>
      <c r="G49" s="27"/>
      <c r="H49" s="27"/>
      <c r="I49" s="27"/>
      <c r="J49" s="27"/>
      <c r="K49" s="27"/>
      <c r="L49" s="27"/>
      <c r="M49" s="29"/>
      <c r="N49" s="29"/>
    </row>
    <row r="50" spans="1:13" ht="12.75">
      <c r="A50" s="187" t="s">
        <v>311</v>
      </c>
      <c r="B50" s="187"/>
      <c r="C50" s="187"/>
      <c r="D50" s="187"/>
      <c r="E50" s="187"/>
      <c r="F50" s="187"/>
      <c r="G50" s="187"/>
      <c r="H50" s="187"/>
      <c r="I50" s="187"/>
      <c r="J50" s="187"/>
      <c r="K50" s="187"/>
      <c r="L50" s="187"/>
      <c r="M50" s="187"/>
    </row>
    <row r="51" spans="1:14" ht="13.5" thickBot="1">
      <c r="A51" s="27"/>
      <c r="B51" s="28"/>
      <c r="C51" s="29"/>
      <c r="D51" s="27"/>
      <c r="E51" s="27"/>
      <c r="F51" s="27"/>
      <c r="G51" s="27"/>
      <c r="H51" s="27"/>
      <c r="I51" s="27"/>
      <c r="J51" s="27"/>
      <c r="K51" s="27"/>
      <c r="L51" s="27"/>
      <c r="M51" s="29"/>
      <c r="N51" s="29"/>
    </row>
    <row r="52" spans="1:13" ht="12.75">
      <c r="A52" s="214" t="s">
        <v>312</v>
      </c>
      <c r="B52" s="215"/>
      <c r="C52" s="215"/>
      <c r="D52" s="215"/>
      <c r="E52" s="215"/>
      <c r="F52" s="215"/>
      <c r="G52" s="215"/>
      <c r="H52" s="215"/>
      <c r="I52" s="215"/>
      <c r="J52" s="215"/>
      <c r="K52" s="216"/>
      <c r="L52" s="216"/>
      <c r="M52" s="217"/>
    </row>
    <row r="53" spans="1:14" ht="22.5">
      <c r="A53" s="9">
        <v>1</v>
      </c>
      <c r="B53" s="10" t="s">
        <v>179</v>
      </c>
      <c r="C53" s="10" t="s">
        <v>313</v>
      </c>
      <c r="D53" s="11" t="s">
        <v>164</v>
      </c>
      <c r="E53" s="11">
        <v>2004</v>
      </c>
      <c r="F53" s="11">
        <v>3.1</v>
      </c>
      <c r="G53" s="11">
        <v>2.9</v>
      </c>
      <c r="H53" s="11" t="s">
        <v>216</v>
      </c>
      <c r="I53" s="11">
        <v>2005</v>
      </c>
      <c r="J53" s="11">
        <v>3.7</v>
      </c>
      <c r="K53" s="136"/>
      <c r="L53" s="136"/>
      <c r="M53" s="12"/>
      <c r="N53" s="12" t="s">
        <v>705</v>
      </c>
    </row>
    <row r="54" spans="1:14" ht="22.5">
      <c r="A54" s="9">
        <v>2</v>
      </c>
      <c r="B54" s="10" t="s">
        <v>314</v>
      </c>
      <c r="C54" s="10" t="s">
        <v>315</v>
      </c>
      <c r="D54" s="11" t="s">
        <v>164</v>
      </c>
      <c r="E54" s="11">
        <v>2005</v>
      </c>
      <c r="F54" s="11">
        <v>4.97</v>
      </c>
      <c r="G54" s="11">
        <v>4.1</v>
      </c>
      <c r="H54" s="11" t="s">
        <v>188</v>
      </c>
      <c r="I54" s="11">
        <v>2007</v>
      </c>
      <c r="J54" s="11">
        <v>4.7</v>
      </c>
      <c r="K54" s="136"/>
      <c r="L54" s="136"/>
      <c r="M54" s="12"/>
      <c r="N54" s="12" t="s">
        <v>705</v>
      </c>
    </row>
    <row r="55" spans="1:14" ht="22.5">
      <c r="A55" s="9">
        <v>3</v>
      </c>
      <c r="B55" s="10" t="s">
        <v>316</v>
      </c>
      <c r="C55" s="10" t="s">
        <v>317</v>
      </c>
      <c r="D55" s="11" t="s">
        <v>164</v>
      </c>
      <c r="E55" s="11">
        <v>2004</v>
      </c>
      <c r="F55" s="11">
        <v>22.9</v>
      </c>
      <c r="G55" s="11">
        <v>23.2</v>
      </c>
      <c r="H55" s="11" t="s">
        <v>188</v>
      </c>
      <c r="I55" s="11">
        <v>2007</v>
      </c>
      <c r="J55" s="11">
        <v>23</v>
      </c>
      <c r="K55" s="136"/>
      <c r="L55" s="136"/>
      <c r="M55" s="12"/>
      <c r="N55" s="12" t="s">
        <v>705</v>
      </c>
    </row>
    <row r="56" spans="1:14" ht="22.5">
      <c r="A56" s="9">
        <v>4</v>
      </c>
      <c r="B56" s="10" t="s">
        <v>318</v>
      </c>
      <c r="C56" s="10" t="s">
        <v>319</v>
      </c>
      <c r="D56" s="11" t="s">
        <v>164</v>
      </c>
      <c r="E56" s="11">
        <v>2005</v>
      </c>
      <c r="F56" s="17">
        <v>40035</v>
      </c>
      <c r="G56" s="11">
        <v>22</v>
      </c>
      <c r="H56" s="11" t="s">
        <v>182</v>
      </c>
      <c r="I56" s="11">
        <v>2006</v>
      </c>
      <c r="J56" s="11">
        <v>11.97</v>
      </c>
      <c r="K56" s="136"/>
      <c r="L56" s="136"/>
      <c r="M56" s="12"/>
      <c r="N56" s="12" t="s">
        <v>705</v>
      </c>
    </row>
    <row r="57" spans="1:14" ht="22.5">
      <c r="A57" s="248">
        <v>5</v>
      </c>
      <c r="B57" s="252" t="s">
        <v>320</v>
      </c>
      <c r="C57" s="24" t="s">
        <v>321</v>
      </c>
      <c r="D57" s="25" t="s">
        <v>164</v>
      </c>
      <c r="E57" s="25">
        <v>2003</v>
      </c>
      <c r="F57" s="25">
        <v>39.7</v>
      </c>
      <c r="G57" s="25">
        <v>43.5</v>
      </c>
      <c r="H57" s="25"/>
      <c r="I57" s="25"/>
      <c r="J57" s="25"/>
      <c r="K57" s="136"/>
      <c r="L57" s="136"/>
      <c r="M57" s="26" t="s">
        <v>669</v>
      </c>
      <c r="N57" s="26" t="s">
        <v>705</v>
      </c>
    </row>
    <row r="58" spans="1:14" ht="33.75">
      <c r="A58" s="248"/>
      <c r="B58" s="252"/>
      <c r="C58" s="10" t="s">
        <v>322</v>
      </c>
      <c r="D58" s="11" t="s">
        <v>323</v>
      </c>
      <c r="E58" s="11">
        <v>2005</v>
      </c>
      <c r="F58" s="11">
        <v>-3929</v>
      </c>
      <c r="G58" s="11" t="s">
        <v>324</v>
      </c>
      <c r="H58" s="11" t="s">
        <v>660</v>
      </c>
      <c r="I58" s="11">
        <v>2006</v>
      </c>
      <c r="J58" s="11">
        <v>-10499</v>
      </c>
      <c r="K58" s="136"/>
      <c r="L58" s="136"/>
      <c r="M58" s="12" t="s">
        <v>325</v>
      </c>
      <c r="N58" s="12" t="s">
        <v>707</v>
      </c>
    </row>
    <row r="59" spans="1:14" ht="23.25" thickBot="1">
      <c r="A59" s="9">
        <v>6</v>
      </c>
      <c r="B59" s="10" t="s">
        <v>326</v>
      </c>
      <c r="C59" s="10" t="s">
        <v>327</v>
      </c>
      <c r="D59" s="11" t="s">
        <v>328</v>
      </c>
      <c r="E59" s="11">
        <v>2001</v>
      </c>
      <c r="F59" s="11">
        <v>557.58</v>
      </c>
      <c r="G59" s="11">
        <v>620</v>
      </c>
      <c r="H59" s="11" t="s">
        <v>668</v>
      </c>
      <c r="I59" s="11" t="s">
        <v>329</v>
      </c>
      <c r="J59" s="11" t="s">
        <v>329</v>
      </c>
      <c r="K59" s="136"/>
      <c r="L59" s="136"/>
      <c r="M59" s="12" t="s">
        <v>310</v>
      </c>
      <c r="N59" s="12" t="s">
        <v>702</v>
      </c>
    </row>
    <row r="60" spans="1:13" ht="12.75">
      <c r="A60" s="214" t="s">
        <v>330</v>
      </c>
      <c r="B60" s="215"/>
      <c r="C60" s="215"/>
      <c r="D60" s="215"/>
      <c r="E60" s="215"/>
      <c r="F60" s="215"/>
      <c r="G60" s="215"/>
      <c r="H60" s="215"/>
      <c r="I60" s="215"/>
      <c r="J60" s="215"/>
      <c r="K60" s="216"/>
      <c r="L60" s="216"/>
      <c r="M60" s="217"/>
    </row>
    <row r="61" spans="1:13" ht="12.75">
      <c r="A61" s="244" t="s">
        <v>331</v>
      </c>
      <c r="B61" s="245"/>
      <c r="C61" s="245"/>
      <c r="D61" s="245"/>
      <c r="E61" s="245"/>
      <c r="F61" s="245"/>
      <c r="G61" s="245"/>
      <c r="H61" s="245"/>
      <c r="I61" s="245"/>
      <c r="J61" s="245"/>
      <c r="K61" s="246"/>
      <c r="L61" s="246"/>
      <c r="M61" s="247"/>
    </row>
    <row r="62" spans="1:14" ht="33.75">
      <c r="A62" s="9">
        <v>7</v>
      </c>
      <c r="B62" s="10" t="s">
        <v>332</v>
      </c>
      <c r="C62" s="10" t="s">
        <v>333</v>
      </c>
      <c r="D62" s="11" t="s">
        <v>334</v>
      </c>
      <c r="E62" s="11">
        <v>2004</v>
      </c>
      <c r="F62" s="11">
        <v>676.6</v>
      </c>
      <c r="G62" s="11">
        <v>976.6</v>
      </c>
      <c r="H62" s="11" t="s">
        <v>670</v>
      </c>
      <c r="I62" s="11">
        <v>2006</v>
      </c>
      <c r="J62" s="11">
        <v>823.1</v>
      </c>
      <c r="K62" s="136"/>
      <c r="L62" s="136"/>
      <c r="M62" s="12" t="s">
        <v>209</v>
      </c>
      <c r="N62" s="12" t="s">
        <v>706</v>
      </c>
    </row>
    <row r="63" spans="1:14" ht="56.25">
      <c r="A63" s="234">
        <v>8</v>
      </c>
      <c r="B63" s="235" t="s">
        <v>335</v>
      </c>
      <c r="C63" s="10" t="s">
        <v>335</v>
      </c>
      <c r="D63" s="11" t="s">
        <v>336</v>
      </c>
      <c r="E63" s="11">
        <v>2004</v>
      </c>
      <c r="F63" s="11">
        <v>1.3</v>
      </c>
      <c r="G63" s="11">
        <v>1.6</v>
      </c>
      <c r="H63" s="11" t="s">
        <v>337</v>
      </c>
      <c r="I63" s="11">
        <v>2007</v>
      </c>
      <c r="J63" s="11">
        <v>3.9</v>
      </c>
      <c r="K63" s="136"/>
      <c r="L63" s="136"/>
      <c r="M63" s="12" t="s">
        <v>209</v>
      </c>
      <c r="N63" s="12" t="s">
        <v>706</v>
      </c>
    </row>
    <row r="64" spans="1:14" ht="56.25">
      <c r="A64" s="234"/>
      <c r="B64" s="235"/>
      <c r="C64" s="10" t="s">
        <v>338</v>
      </c>
      <c r="D64" s="11" t="s">
        <v>336</v>
      </c>
      <c r="E64" s="11">
        <v>2004</v>
      </c>
      <c r="F64" s="11">
        <v>2.6</v>
      </c>
      <c r="G64" s="11">
        <v>3.6</v>
      </c>
      <c r="H64" s="11" t="s">
        <v>337</v>
      </c>
      <c r="I64" s="11">
        <v>2007</v>
      </c>
      <c r="J64" s="11">
        <v>1.1</v>
      </c>
      <c r="K64" s="136"/>
      <c r="L64" s="136"/>
      <c r="M64" s="12" t="s">
        <v>209</v>
      </c>
      <c r="N64" s="12" t="s">
        <v>706</v>
      </c>
    </row>
    <row r="65" spans="1:14" ht="56.25">
      <c r="A65" s="234"/>
      <c r="B65" s="235"/>
      <c r="C65" s="10" t="s">
        <v>339</v>
      </c>
      <c r="D65" s="11" t="s">
        <v>336</v>
      </c>
      <c r="E65" s="11">
        <v>2004</v>
      </c>
      <c r="F65" s="11">
        <v>2.1</v>
      </c>
      <c r="G65" s="11">
        <v>2.9</v>
      </c>
      <c r="H65" s="11" t="s">
        <v>337</v>
      </c>
      <c r="I65" s="11">
        <v>2007</v>
      </c>
      <c r="J65" s="11">
        <v>3.8</v>
      </c>
      <c r="K65" s="136"/>
      <c r="L65" s="136"/>
      <c r="M65" s="12" t="s">
        <v>209</v>
      </c>
      <c r="N65" s="12" t="s">
        <v>706</v>
      </c>
    </row>
    <row r="66" spans="1:14" ht="22.5">
      <c r="A66" s="9">
        <v>9</v>
      </c>
      <c r="B66" s="10" t="s">
        <v>340</v>
      </c>
      <c r="C66" s="10" t="s">
        <v>341</v>
      </c>
      <c r="D66" s="11" t="s">
        <v>164</v>
      </c>
      <c r="E66" s="11">
        <v>2005</v>
      </c>
      <c r="F66" s="11">
        <v>6.1</v>
      </c>
      <c r="G66" s="11">
        <v>6.6</v>
      </c>
      <c r="H66" s="11" t="s">
        <v>182</v>
      </c>
      <c r="I66" s="11" t="s">
        <v>342</v>
      </c>
      <c r="J66" s="11">
        <v>7</v>
      </c>
      <c r="K66" s="136"/>
      <c r="L66" s="136"/>
      <c r="M66" s="12" t="s">
        <v>209</v>
      </c>
      <c r="N66" s="12" t="s">
        <v>706</v>
      </c>
    </row>
    <row r="67" spans="1:13" ht="12.75">
      <c r="A67" s="244" t="s">
        <v>343</v>
      </c>
      <c r="B67" s="245"/>
      <c r="C67" s="245"/>
      <c r="D67" s="245"/>
      <c r="E67" s="245"/>
      <c r="F67" s="245"/>
      <c r="G67" s="245"/>
      <c r="H67" s="245"/>
      <c r="I67" s="245"/>
      <c r="J67" s="245"/>
      <c r="K67" s="246"/>
      <c r="L67" s="246"/>
      <c r="M67" s="247"/>
    </row>
    <row r="68" spans="1:14" ht="22.5">
      <c r="A68" s="234">
        <v>10</v>
      </c>
      <c r="B68" s="235" t="s">
        <v>344</v>
      </c>
      <c r="C68" s="10" t="s">
        <v>345</v>
      </c>
      <c r="D68" s="11" t="s">
        <v>164</v>
      </c>
      <c r="E68" s="11">
        <v>2005</v>
      </c>
      <c r="F68" s="11">
        <v>14.3</v>
      </c>
      <c r="G68" s="11">
        <v>16.4</v>
      </c>
      <c r="H68" s="11" t="s">
        <v>196</v>
      </c>
      <c r="I68" s="11"/>
      <c r="J68" s="11"/>
      <c r="K68" s="136"/>
      <c r="L68" s="136"/>
      <c r="M68" s="12"/>
      <c r="N68" s="12" t="s">
        <v>705</v>
      </c>
    </row>
    <row r="69" spans="1:14" ht="22.5">
      <c r="A69" s="234"/>
      <c r="B69" s="235"/>
      <c r="C69" s="10" t="s">
        <v>346</v>
      </c>
      <c r="D69" s="11" t="s">
        <v>164</v>
      </c>
      <c r="E69" s="11">
        <v>2005</v>
      </c>
      <c r="F69" s="11">
        <v>51.7</v>
      </c>
      <c r="G69" s="11">
        <v>50.7</v>
      </c>
      <c r="H69" s="11" t="s">
        <v>196</v>
      </c>
      <c r="I69" s="11"/>
      <c r="J69" s="11"/>
      <c r="K69" s="136"/>
      <c r="L69" s="136"/>
      <c r="M69" s="12"/>
      <c r="N69" s="12" t="s">
        <v>705</v>
      </c>
    </row>
    <row r="70" spans="1:14" ht="22.5">
      <c r="A70" s="19">
        <v>11</v>
      </c>
      <c r="B70" s="20" t="s">
        <v>347</v>
      </c>
      <c r="C70" s="20" t="s">
        <v>348</v>
      </c>
      <c r="D70" s="21" t="s">
        <v>164</v>
      </c>
      <c r="E70" s="21">
        <v>2005</v>
      </c>
      <c r="F70" s="21">
        <v>28</v>
      </c>
      <c r="G70" s="21">
        <v>48</v>
      </c>
      <c r="H70" s="21"/>
      <c r="I70" s="21"/>
      <c r="J70" s="21"/>
      <c r="K70" s="136"/>
      <c r="L70" s="136"/>
      <c r="M70" s="22" t="s">
        <v>154</v>
      </c>
      <c r="N70" s="22" t="s">
        <v>710</v>
      </c>
    </row>
    <row r="71" spans="1:13" ht="12.75">
      <c r="A71" s="244" t="s">
        <v>349</v>
      </c>
      <c r="B71" s="245"/>
      <c r="C71" s="245"/>
      <c r="D71" s="245"/>
      <c r="E71" s="245"/>
      <c r="F71" s="245"/>
      <c r="G71" s="245"/>
      <c r="H71" s="245"/>
      <c r="I71" s="245"/>
      <c r="J71" s="245"/>
      <c r="K71" s="246"/>
      <c r="L71" s="246"/>
      <c r="M71" s="247"/>
    </row>
    <row r="72" spans="1:14" ht="22.5">
      <c r="A72" s="234">
        <v>12</v>
      </c>
      <c r="B72" s="235" t="s">
        <v>350</v>
      </c>
      <c r="C72" s="235" t="s">
        <v>351</v>
      </c>
      <c r="D72" s="253" t="s">
        <v>164</v>
      </c>
      <c r="E72" s="253">
        <v>2004</v>
      </c>
      <c r="F72" s="253" t="s">
        <v>352</v>
      </c>
      <c r="G72" s="253" t="s">
        <v>353</v>
      </c>
      <c r="H72" s="11" t="s">
        <v>354</v>
      </c>
      <c r="I72" s="253">
        <v>2006</v>
      </c>
      <c r="J72" s="253" t="s">
        <v>356</v>
      </c>
      <c r="K72" s="136"/>
      <c r="L72" s="136"/>
      <c r="M72" s="12" t="s">
        <v>357</v>
      </c>
      <c r="N72" s="12" t="s">
        <v>705</v>
      </c>
    </row>
    <row r="73" spans="1:14" ht="22.5">
      <c r="A73" s="234"/>
      <c r="B73" s="235"/>
      <c r="C73" s="235"/>
      <c r="D73" s="253"/>
      <c r="E73" s="253"/>
      <c r="F73" s="253"/>
      <c r="G73" s="253"/>
      <c r="H73" s="11" t="s">
        <v>355</v>
      </c>
      <c r="I73" s="253"/>
      <c r="J73" s="253"/>
      <c r="K73" s="136"/>
      <c r="L73" s="136"/>
      <c r="M73" s="12" t="s">
        <v>358</v>
      </c>
      <c r="N73" s="12" t="s">
        <v>705</v>
      </c>
    </row>
    <row r="74" spans="1:14" ht="56.25">
      <c r="A74" s="54">
        <v>13</v>
      </c>
      <c r="B74" s="55" t="s">
        <v>359</v>
      </c>
      <c r="C74" s="55" t="s">
        <v>360</v>
      </c>
      <c r="D74" s="56" t="s">
        <v>164</v>
      </c>
      <c r="E74" s="56">
        <v>2004</v>
      </c>
      <c r="F74" s="56">
        <v>0.3</v>
      </c>
      <c r="G74" s="56">
        <v>9</v>
      </c>
      <c r="H74" s="56"/>
      <c r="I74" s="56"/>
      <c r="J74" s="56"/>
      <c r="K74" s="136"/>
      <c r="L74" s="136"/>
      <c r="M74" s="57" t="s">
        <v>671</v>
      </c>
      <c r="N74" s="57" t="s">
        <v>716</v>
      </c>
    </row>
    <row r="75" spans="1:14" ht="33.75">
      <c r="A75" s="9">
        <v>14</v>
      </c>
      <c r="B75" s="10" t="s">
        <v>361</v>
      </c>
      <c r="C75" s="10" t="s">
        <v>362</v>
      </c>
      <c r="D75" s="11" t="s">
        <v>363</v>
      </c>
      <c r="E75" s="11">
        <v>2005</v>
      </c>
      <c r="F75" s="11">
        <v>264.1</v>
      </c>
      <c r="G75" s="11">
        <v>201</v>
      </c>
      <c r="H75" s="11" t="s">
        <v>196</v>
      </c>
      <c r="I75" s="11"/>
      <c r="J75" s="11"/>
      <c r="K75" s="136"/>
      <c r="L75" s="136"/>
      <c r="M75" s="12" t="s">
        <v>364</v>
      </c>
      <c r="N75" s="12" t="s">
        <v>705</v>
      </c>
    </row>
    <row r="76" spans="1:14" ht="22.5">
      <c r="A76" s="9">
        <v>15</v>
      </c>
      <c r="B76" s="10" t="s">
        <v>365</v>
      </c>
      <c r="C76" s="10" t="s">
        <v>366</v>
      </c>
      <c r="D76" s="11" t="s">
        <v>363</v>
      </c>
      <c r="E76" s="11">
        <v>2005</v>
      </c>
      <c r="F76" s="11">
        <v>106.1</v>
      </c>
      <c r="G76" s="11">
        <v>99</v>
      </c>
      <c r="H76" s="11" t="s">
        <v>196</v>
      </c>
      <c r="I76" s="11"/>
      <c r="J76" s="11"/>
      <c r="K76" s="136"/>
      <c r="L76" s="136"/>
      <c r="M76" s="12" t="s">
        <v>367</v>
      </c>
      <c r="N76" s="12" t="s">
        <v>705</v>
      </c>
    </row>
    <row r="77" spans="1:14" ht="12.75">
      <c r="A77" s="234">
        <v>16</v>
      </c>
      <c r="B77" s="235" t="s">
        <v>368</v>
      </c>
      <c r="C77" s="10" t="s">
        <v>369</v>
      </c>
      <c r="D77" s="11" t="s">
        <v>370</v>
      </c>
      <c r="E77" s="11">
        <v>2004</v>
      </c>
      <c r="F77" s="11">
        <v>252</v>
      </c>
      <c r="G77" s="11" t="s">
        <v>371</v>
      </c>
      <c r="H77" s="11" t="s">
        <v>372</v>
      </c>
      <c r="I77" s="11">
        <v>2007</v>
      </c>
      <c r="J77" s="11">
        <v>245</v>
      </c>
      <c r="K77" s="136"/>
      <c r="L77" s="136"/>
      <c r="M77" s="12"/>
      <c r="N77" s="225" t="s">
        <v>714</v>
      </c>
    </row>
    <row r="78" spans="1:14" ht="12.75">
      <c r="A78" s="234"/>
      <c r="B78" s="235"/>
      <c r="C78" s="10" t="s">
        <v>373</v>
      </c>
      <c r="D78" s="11" t="s">
        <v>334</v>
      </c>
      <c r="E78" s="11">
        <v>2004</v>
      </c>
      <c r="F78" s="11">
        <v>118</v>
      </c>
      <c r="G78" s="11">
        <v>348</v>
      </c>
      <c r="H78" s="11" t="s">
        <v>372</v>
      </c>
      <c r="I78" s="11">
        <v>2007</v>
      </c>
      <c r="J78" s="11" t="s">
        <v>374</v>
      </c>
      <c r="K78" s="136"/>
      <c r="L78" s="136"/>
      <c r="M78" s="12"/>
      <c r="N78" s="226"/>
    </row>
    <row r="79" spans="1:14" ht="33.75">
      <c r="A79" s="234"/>
      <c r="B79" s="235"/>
      <c r="C79" s="55" t="s">
        <v>375</v>
      </c>
      <c r="D79" s="56" t="s">
        <v>164</v>
      </c>
      <c r="E79" s="56">
        <v>2006</v>
      </c>
      <c r="F79" s="56">
        <v>6</v>
      </c>
      <c r="G79" s="56">
        <v>6</v>
      </c>
      <c r="H79" s="56"/>
      <c r="I79" s="56"/>
      <c r="J79" s="56"/>
      <c r="K79" s="136"/>
      <c r="L79" s="136"/>
      <c r="M79" s="57" t="s">
        <v>154</v>
      </c>
      <c r="N79" s="226"/>
    </row>
    <row r="80" spans="1:14" ht="33.75">
      <c r="A80" s="234"/>
      <c r="B80" s="235"/>
      <c r="C80" s="58" t="s">
        <v>376</v>
      </c>
      <c r="D80" s="59" t="s">
        <v>167</v>
      </c>
      <c r="E80" s="59">
        <v>2005</v>
      </c>
      <c r="F80" s="59">
        <v>550</v>
      </c>
      <c r="G80" s="59">
        <v>1315</v>
      </c>
      <c r="H80" s="59" t="s">
        <v>377</v>
      </c>
      <c r="I80" s="59"/>
      <c r="J80" s="59" t="s">
        <v>379</v>
      </c>
      <c r="K80" s="49"/>
      <c r="L80" s="49"/>
      <c r="M80" s="135" t="s">
        <v>378</v>
      </c>
      <c r="N80" s="227"/>
    </row>
    <row r="81" spans="1:14" ht="33.75">
      <c r="A81" s="23">
        <v>17</v>
      </c>
      <c r="B81" s="24" t="s">
        <v>380</v>
      </c>
      <c r="C81" s="24" t="s">
        <v>381</v>
      </c>
      <c r="D81" s="25" t="s">
        <v>164</v>
      </c>
      <c r="E81" s="25">
        <v>2005</v>
      </c>
      <c r="F81" s="25" t="s">
        <v>382</v>
      </c>
      <c r="G81" s="25" t="s">
        <v>383</v>
      </c>
      <c r="H81" s="25"/>
      <c r="I81" s="25"/>
      <c r="J81" s="25"/>
      <c r="K81" s="136"/>
      <c r="L81" s="136"/>
      <c r="M81" s="26"/>
      <c r="N81" s="26" t="s">
        <v>705</v>
      </c>
    </row>
    <row r="82" spans="1:13" ht="12.75">
      <c r="A82" s="244" t="s">
        <v>384</v>
      </c>
      <c r="B82" s="245"/>
      <c r="C82" s="245"/>
      <c r="D82" s="245"/>
      <c r="E82" s="245"/>
      <c r="F82" s="245"/>
      <c r="G82" s="245"/>
      <c r="H82" s="245"/>
      <c r="I82" s="245"/>
      <c r="J82" s="245"/>
      <c r="K82" s="246"/>
      <c r="L82" s="246"/>
      <c r="M82" s="247"/>
    </row>
    <row r="83" spans="1:14" ht="22.5">
      <c r="A83" s="9">
        <v>18</v>
      </c>
      <c r="B83" s="10" t="s">
        <v>385</v>
      </c>
      <c r="C83" s="10" t="s">
        <v>386</v>
      </c>
      <c r="D83" s="11" t="s">
        <v>334</v>
      </c>
      <c r="E83" s="11">
        <v>2005</v>
      </c>
      <c r="F83" s="11">
        <v>197.5</v>
      </c>
      <c r="G83" s="11">
        <v>240.6</v>
      </c>
      <c r="H83" s="11" t="s">
        <v>182</v>
      </c>
      <c r="I83" s="11">
        <v>2008</v>
      </c>
      <c r="J83" s="11">
        <v>194.7</v>
      </c>
      <c r="K83" s="136"/>
      <c r="L83" s="136"/>
      <c r="M83" s="12" t="s">
        <v>387</v>
      </c>
      <c r="N83" s="12" t="s">
        <v>706</v>
      </c>
    </row>
    <row r="84" spans="1:14" ht="22.5">
      <c r="A84" s="54">
        <v>19</v>
      </c>
      <c r="B84" s="55" t="s">
        <v>388</v>
      </c>
      <c r="C84" s="55" t="s">
        <v>389</v>
      </c>
      <c r="D84" s="56" t="s">
        <v>390</v>
      </c>
      <c r="E84" s="56">
        <v>2005</v>
      </c>
      <c r="F84" s="56" t="s">
        <v>391</v>
      </c>
      <c r="G84" s="56" t="s">
        <v>392</v>
      </c>
      <c r="H84" s="56"/>
      <c r="I84" s="56"/>
      <c r="J84" s="56"/>
      <c r="K84" s="136"/>
      <c r="L84" s="136"/>
      <c r="M84" s="57" t="s">
        <v>393</v>
      </c>
      <c r="N84" s="228" t="s">
        <v>703</v>
      </c>
    </row>
    <row r="85" spans="1:14" ht="22.5">
      <c r="A85" s="248">
        <v>20</v>
      </c>
      <c r="B85" s="252" t="s">
        <v>394</v>
      </c>
      <c r="C85" s="24" t="s">
        <v>395</v>
      </c>
      <c r="D85" s="25" t="s">
        <v>164</v>
      </c>
      <c r="E85" s="25">
        <v>2006</v>
      </c>
      <c r="F85" s="25">
        <v>30</v>
      </c>
      <c r="G85" s="25">
        <v>35</v>
      </c>
      <c r="H85" s="25"/>
      <c r="I85" s="25"/>
      <c r="J85" s="25"/>
      <c r="K85" s="136"/>
      <c r="L85" s="136"/>
      <c r="M85" s="26" t="s">
        <v>672</v>
      </c>
      <c r="N85" s="229"/>
    </row>
    <row r="86" spans="1:14" ht="45">
      <c r="A86" s="248"/>
      <c r="B86" s="252"/>
      <c r="C86" s="24" t="s">
        <v>396</v>
      </c>
      <c r="D86" s="25" t="s">
        <v>164</v>
      </c>
      <c r="E86" s="25">
        <v>2006</v>
      </c>
      <c r="F86" s="25">
        <v>60</v>
      </c>
      <c r="G86" s="25">
        <v>65</v>
      </c>
      <c r="H86" s="25"/>
      <c r="I86" s="25"/>
      <c r="J86" s="25"/>
      <c r="K86" s="136"/>
      <c r="L86" s="136"/>
      <c r="M86" s="26" t="s">
        <v>672</v>
      </c>
      <c r="N86" s="230"/>
    </row>
    <row r="87" spans="1:14" ht="12.75">
      <c r="A87" s="9">
        <v>21</v>
      </c>
      <c r="B87" s="10" t="s">
        <v>397</v>
      </c>
      <c r="C87" s="10" t="s">
        <v>398</v>
      </c>
      <c r="D87" s="11" t="s">
        <v>167</v>
      </c>
      <c r="E87" s="11">
        <v>2006</v>
      </c>
      <c r="F87" s="11">
        <v>62</v>
      </c>
      <c r="G87" s="11">
        <v>72</v>
      </c>
      <c r="H87" s="11" t="s">
        <v>209</v>
      </c>
      <c r="I87" s="11">
        <v>2008</v>
      </c>
      <c r="J87" s="11">
        <v>77.6</v>
      </c>
      <c r="K87" s="136"/>
      <c r="L87" s="136"/>
      <c r="M87" s="12"/>
      <c r="N87" s="12" t="s">
        <v>706</v>
      </c>
    </row>
    <row r="88" spans="1:14" ht="45">
      <c r="A88" s="9">
        <v>22</v>
      </c>
      <c r="B88" s="10" t="s">
        <v>399</v>
      </c>
      <c r="C88" s="10" t="s">
        <v>400</v>
      </c>
      <c r="D88" s="11" t="s">
        <v>401</v>
      </c>
      <c r="E88" s="11">
        <v>2006</v>
      </c>
      <c r="F88" s="11">
        <v>43.5</v>
      </c>
      <c r="G88" s="11">
        <v>41</v>
      </c>
      <c r="H88" s="11" t="s">
        <v>182</v>
      </c>
      <c r="I88" s="11">
        <v>2006</v>
      </c>
      <c r="J88" s="11">
        <v>42.04</v>
      </c>
      <c r="K88" s="136"/>
      <c r="L88" s="136"/>
      <c r="M88" s="12" t="s">
        <v>402</v>
      </c>
      <c r="N88" s="12" t="s">
        <v>705</v>
      </c>
    </row>
    <row r="89" spans="1:13" ht="12.75">
      <c r="A89" s="244" t="s">
        <v>403</v>
      </c>
      <c r="B89" s="245"/>
      <c r="C89" s="245"/>
      <c r="D89" s="245"/>
      <c r="E89" s="245"/>
      <c r="F89" s="245"/>
      <c r="G89" s="245"/>
      <c r="H89" s="245"/>
      <c r="I89" s="245"/>
      <c r="J89" s="245"/>
      <c r="K89" s="246"/>
      <c r="L89" s="246"/>
      <c r="M89" s="247"/>
    </row>
    <row r="90" spans="1:14" ht="33.75">
      <c r="A90" s="234">
        <v>23</v>
      </c>
      <c r="B90" s="235" t="s">
        <v>404</v>
      </c>
      <c r="C90" s="10" t="s">
        <v>405</v>
      </c>
      <c r="D90" s="253" t="s">
        <v>370</v>
      </c>
      <c r="E90" s="253">
        <v>2004</v>
      </c>
      <c r="F90" s="11">
        <v>320</v>
      </c>
      <c r="G90" s="253">
        <v>400</v>
      </c>
      <c r="H90" s="253" t="s">
        <v>372</v>
      </c>
      <c r="I90" s="253">
        <v>2007</v>
      </c>
      <c r="J90" s="11">
        <v>305</v>
      </c>
      <c r="K90" s="136"/>
      <c r="L90" s="136"/>
      <c r="M90" s="205" t="s">
        <v>409</v>
      </c>
      <c r="N90" s="205" t="s">
        <v>716</v>
      </c>
    </row>
    <row r="91" spans="1:14" ht="12.75">
      <c r="A91" s="234"/>
      <c r="B91" s="235"/>
      <c r="C91" s="10" t="s">
        <v>406</v>
      </c>
      <c r="D91" s="253"/>
      <c r="E91" s="253"/>
      <c r="F91" s="11" t="s">
        <v>407</v>
      </c>
      <c r="G91" s="253"/>
      <c r="H91" s="253"/>
      <c r="I91" s="253"/>
      <c r="J91" s="11" t="s">
        <v>408</v>
      </c>
      <c r="K91" s="136"/>
      <c r="L91" s="136"/>
      <c r="M91" s="205"/>
      <c r="N91" s="205"/>
    </row>
    <row r="92" spans="1:14" ht="22.5">
      <c r="A92" s="234">
        <v>24</v>
      </c>
      <c r="B92" s="235" t="s">
        <v>410</v>
      </c>
      <c r="C92" s="10" t="s">
        <v>411</v>
      </c>
      <c r="D92" s="11" t="s">
        <v>370</v>
      </c>
      <c r="E92" s="11">
        <v>2005</v>
      </c>
      <c r="F92" s="11">
        <v>11</v>
      </c>
      <c r="G92" s="11">
        <v>14</v>
      </c>
      <c r="H92" s="11" t="s">
        <v>372</v>
      </c>
      <c r="I92" s="11">
        <v>2008</v>
      </c>
      <c r="J92" s="11">
        <v>11</v>
      </c>
      <c r="K92" s="136"/>
      <c r="L92" s="136"/>
      <c r="M92" s="12"/>
      <c r="N92" s="202" t="s">
        <v>712</v>
      </c>
    </row>
    <row r="93" spans="1:14" ht="22.5">
      <c r="A93" s="234"/>
      <c r="B93" s="235"/>
      <c r="C93" s="10" t="s">
        <v>412</v>
      </c>
      <c r="D93" s="11" t="s">
        <v>370</v>
      </c>
      <c r="E93" s="11">
        <v>2005</v>
      </c>
      <c r="F93" s="11">
        <v>350</v>
      </c>
      <c r="G93" s="11">
        <v>400</v>
      </c>
      <c r="H93" s="11" t="s">
        <v>372</v>
      </c>
      <c r="I93" s="11">
        <v>2009</v>
      </c>
      <c r="J93" s="11">
        <v>420</v>
      </c>
      <c r="K93" s="136"/>
      <c r="L93" s="136"/>
      <c r="M93" s="12"/>
      <c r="N93" s="203"/>
    </row>
    <row r="94" spans="1:14" ht="12.75">
      <c r="A94" s="234"/>
      <c r="B94" s="235"/>
      <c r="C94" s="10" t="s">
        <v>413</v>
      </c>
      <c r="D94" s="11" t="s">
        <v>370</v>
      </c>
      <c r="E94" s="11"/>
      <c r="F94" s="11"/>
      <c r="G94" s="11"/>
      <c r="H94" s="11" t="s">
        <v>372</v>
      </c>
      <c r="I94" s="11">
        <v>2009</v>
      </c>
      <c r="J94" s="11">
        <v>0</v>
      </c>
      <c r="K94" s="136"/>
      <c r="L94" s="136"/>
      <c r="M94" s="12"/>
      <c r="N94" s="203"/>
    </row>
    <row r="95" spans="1:14" ht="12.75">
      <c r="A95" s="234"/>
      <c r="B95" s="235"/>
      <c r="C95" s="10" t="s">
        <v>704</v>
      </c>
      <c r="D95" s="11" t="s">
        <v>370</v>
      </c>
      <c r="E95" s="11"/>
      <c r="F95" s="11"/>
      <c r="G95" s="11"/>
      <c r="H95" s="11" t="s">
        <v>372</v>
      </c>
      <c r="I95" s="11">
        <v>2009</v>
      </c>
      <c r="J95" s="11">
        <v>0</v>
      </c>
      <c r="K95" s="136"/>
      <c r="L95" s="136"/>
      <c r="M95" s="12"/>
      <c r="N95" s="203"/>
    </row>
    <row r="96" spans="1:14" ht="33.75">
      <c r="A96" s="234"/>
      <c r="B96" s="235"/>
      <c r="C96" s="55" t="s">
        <v>414</v>
      </c>
      <c r="D96" s="56" t="s">
        <v>164</v>
      </c>
      <c r="E96" s="56">
        <v>2005</v>
      </c>
      <c r="F96" s="56">
        <v>0.5</v>
      </c>
      <c r="G96" s="56">
        <v>1</v>
      </c>
      <c r="H96" s="56"/>
      <c r="I96" s="56"/>
      <c r="J96" s="56"/>
      <c r="K96" s="136"/>
      <c r="L96" s="136"/>
      <c r="M96" s="57" t="s">
        <v>154</v>
      </c>
      <c r="N96" s="203"/>
    </row>
    <row r="97" spans="1:14" ht="23.25" thickBot="1">
      <c r="A97" s="242"/>
      <c r="B97" s="243"/>
      <c r="C97" s="60" t="s">
        <v>415</v>
      </c>
      <c r="D97" s="61" t="s">
        <v>164</v>
      </c>
      <c r="E97" s="61">
        <v>2005</v>
      </c>
      <c r="F97" s="61">
        <v>39481</v>
      </c>
      <c r="G97" s="61">
        <v>5</v>
      </c>
      <c r="H97" s="61"/>
      <c r="I97" s="61"/>
      <c r="J97" s="61"/>
      <c r="K97" s="137"/>
      <c r="L97" s="137"/>
      <c r="M97" s="62" t="s">
        <v>416</v>
      </c>
      <c r="N97" s="231"/>
    </row>
    <row r="98" spans="1:13" ht="12.75">
      <c r="A98" s="214" t="s">
        <v>239</v>
      </c>
      <c r="B98" s="215"/>
      <c r="C98" s="215"/>
      <c r="D98" s="215"/>
      <c r="E98" s="215"/>
      <c r="F98" s="215"/>
      <c r="G98" s="215"/>
      <c r="H98" s="215"/>
      <c r="I98" s="215"/>
      <c r="J98" s="215"/>
      <c r="K98" s="216"/>
      <c r="L98" s="216"/>
      <c r="M98" s="217"/>
    </row>
    <row r="99" spans="1:13" ht="12.75">
      <c r="A99" s="244" t="s">
        <v>417</v>
      </c>
      <c r="B99" s="245"/>
      <c r="C99" s="245"/>
      <c r="D99" s="245"/>
      <c r="E99" s="245"/>
      <c r="F99" s="245"/>
      <c r="G99" s="245"/>
      <c r="H99" s="245"/>
      <c r="I99" s="245"/>
      <c r="J99" s="245"/>
      <c r="K99" s="246"/>
      <c r="L99" s="246"/>
      <c r="M99" s="247"/>
    </row>
    <row r="100" spans="1:14" ht="45">
      <c r="A100" s="19">
        <v>25</v>
      </c>
      <c r="B100" s="63" t="s">
        <v>418</v>
      </c>
      <c r="C100" s="20" t="s">
        <v>419</v>
      </c>
      <c r="D100" s="21" t="s">
        <v>244</v>
      </c>
      <c r="E100" s="21">
        <v>2005</v>
      </c>
      <c r="F100" s="21">
        <v>1.9</v>
      </c>
      <c r="G100" s="21">
        <v>3.1</v>
      </c>
      <c r="H100" s="21"/>
      <c r="I100" s="21"/>
      <c r="J100" s="21"/>
      <c r="K100" s="136"/>
      <c r="L100" s="136"/>
      <c r="M100" s="22" t="s">
        <v>673</v>
      </c>
      <c r="N100" s="22" t="s">
        <v>716</v>
      </c>
    </row>
    <row r="101" spans="1:14" ht="33.75">
      <c r="A101" s="64">
        <v>26</v>
      </c>
      <c r="B101" s="65" t="s">
        <v>420</v>
      </c>
      <c r="C101" s="66" t="s">
        <v>421</v>
      </c>
      <c r="D101" s="67" t="s">
        <v>167</v>
      </c>
      <c r="E101" s="67">
        <v>2005</v>
      </c>
      <c r="F101" s="67">
        <v>0</v>
      </c>
      <c r="G101" s="67">
        <v>49</v>
      </c>
      <c r="H101" s="67" t="s">
        <v>372</v>
      </c>
      <c r="I101" s="67"/>
      <c r="J101" s="67"/>
      <c r="K101" s="136"/>
      <c r="L101" s="136"/>
      <c r="M101" s="57" t="s">
        <v>657</v>
      </c>
      <c r="N101" s="57" t="s">
        <v>716</v>
      </c>
    </row>
    <row r="102" spans="1:13" ht="12.75">
      <c r="A102" s="244" t="s">
        <v>422</v>
      </c>
      <c r="B102" s="245"/>
      <c r="C102" s="245"/>
      <c r="D102" s="245"/>
      <c r="E102" s="245"/>
      <c r="F102" s="245"/>
      <c r="G102" s="245"/>
      <c r="H102" s="245"/>
      <c r="I102" s="245"/>
      <c r="J102" s="245"/>
      <c r="K102" s="246"/>
      <c r="L102" s="246"/>
      <c r="M102" s="247"/>
    </row>
    <row r="103" spans="1:14" s="69" customFormat="1" ht="45">
      <c r="A103" s="218">
        <v>27</v>
      </c>
      <c r="B103" s="219" t="s">
        <v>423</v>
      </c>
      <c r="C103" s="66" t="s">
        <v>424</v>
      </c>
      <c r="D103" s="67" t="s">
        <v>167</v>
      </c>
      <c r="E103" s="67">
        <v>2005</v>
      </c>
      <c r="F103" s="67">
        <v>128</v>
      </c>
      <c r="G103" s="67">
        <v>300</v>
      </c>
      <c r="H103" s="67" t="s">
        <v>720</v>
      </c>
      <c r="I103" s="67"/>
      <c r="J103" s="67"/>
      <c r="K103" s="136"/>
      <c r="L103" s="136"/>
      <c r="M103" s="68"/>
      <c r="N103" s="68" t="s">
        <v>716</v>
      </c>
    </row>
    <row r="104" spans="1:14" s="69" customFormat="1" ht="45">
      <c r="A104" s="218"/>
      <c r="B104" s="219"/>
      <c r="C104" s="66" t="s">
        <v>425</v>
      </c>
      <c r="D104" s="67" t="s">
        <v>164</v>
      </c>
      <c r="E104" s="67">
        <v>2005</v>
      </c>
      <c r="F104" s="67">
        <v>25.3</v>
      </c>
      <c r="G104" s="67">
        <v>28</v>
      </c>
      <c r="H104" s="67" t="s">
        <v>721</v>
      </c>
      <c r="I104" s="67"/>
      <c r="J104" s="67"/>
      <c r="K104" s="136"/>
      <c r="L104" s="136"/>
      <c r="M104" s="68"/>
      <c r="N104" s="68" t="s">
        <v>716</v>
      </c>
    </row>
    <row r="105" spans="1:14" s="69" customFormat="1" ht="45">
      <c r="A105" s="218">
        <v>28</v>
      </c>
      <c r="B105" s="219" t="s">
        <v>426</v>
      </c>
      <c r="C105" s="66" t="s">
        <v>427</v>
      </c>
      <c r="D105" s="67" t="s">
        <v>167</v>
      </c>
      <c r="E105" s="67">
        <v>2005</v>
      </c>
      <c r="F105" s="67">
        <v>119.7</v>
      </c>
      <c r="G105" s="67">
        <v>220</v>
      </c>
      <c r="H105" s="67" t="s">
        <v>721</v>
      </c>
      <c r="I105" s="67"/>
      <c r="J105" s="67"/>
      <c r="K105" s="136"/>
      <c r="L105" s="136"/>
      <c r="M105" s="68"/>
      <c r="N105" s="68" t="s">
        <v>716</v>
      </c>
    </row>
    <row r="106" spans="1:14" s="69" customFormat="1" ht="33.75">
      <c r="A106" s="218"/>
      <c r="B106" s="219"/>
      <c r="C106" s="66" t="s">
        <v>428</v>
      </c>
      <c r="D106" s="67" t="s">
        <v>167</v>
      </c>
      <c r="E106" s="67">
        <v>2005</v>
      </c>
      <c r="F106" s="67">
        <v>0.8</v>
      </c>
      <c r="G106" s="67">
        <v>12</v>
      </c>
      <c r="H106" s="67" t="s">
        <v>372</v>
      </c>
      <c r="I106" s="67"/>
      <c r="J106" s="67"/>
      <c r="K106" s="136"/>
      <c r="L106" s="136"/>
      <c r="M106" s="68"/>
      <c r="N106" s="68" t="s">
        <v>716</v>
      </c>
    </row>
    <row r="107" spans="1:14" s="69" customFormat="1" ht="33.75">
      <c r="A107" s="218">
        <v>29</v>
      </c>
      <c r="B107" s="219" t="s">
        <v>429</v>
      </c>
      <c r="C107" s="66" t="s">
        <v>430</v>
      </c>
      <c r="D107" s="67" t="s">
        <v>167</v>
      </c>
      <c r="E107" s="67">
        <v>2005</v>
      </c>
      <c r="F107" s="67">
        <v>35.3</v>
      </c>
      <c r="G107" s="67">
        <v>40</v>
      </c>
      <c r="H107" s="67" t="s">
        <v>372</v>
      </c>
      <c r="I107" s="67"/>
      <c r="J107" s="67"/>
      <c r="K107" s="136"/>
      <c r="L107" s="136"/>
      <c r="M107" s="68"/>
      <c r="N107" s="68" t="s">
        <v>716</v>
      </c>
    </row>
    <row r="108" spans="1:14" s="69" customFormat="1" ht="33.75">
      <c r="A108" s="218"/>
      <c r="B108" s="219"/>
      <c r="C108" s="66" t="s">
        <v>431</v>
      </c>
      <c r="D108" s="67" t="s">
        <v>167</v>
      </c>
      <c r="E108" s="67">
        <v>2005</v>
      </c>
      <c r="F108" s="67">
        <v>76</v>
      </c>
      <c r="G108" s="67">
        <v>130</v>
      </c>
      <c r="H108" s="67" t="s">
        <v>372</v>
      </c>
      <c r="I108" s="67"/>
      <c r="J108" s="67"/>
      <c r="K108" s="136"/>
      <c r="L108" s="136"/>
      <c r="M108" s="68"/>
      <c r="N108" s="68" t="s">
        <v>716</v>
      </c>
    </row>
    <row r="109" spans="1:14" s="69" customFormat="1" ht="33.75">
      <c r="A109" s="218"/>
      <c r="B109" s="219"/>
      <c r="C109" s="66" t="s">
        <v>432</v>
      </c>
      <c r="D109" s="67" t="s">
        <v>167</v>
      </c>
      <c r="E109" s="67">
        <v>2005</v>
      </c>
      <c r="F109" s="67">
        <v>297.2</v>
      </c>
      <c r="G109" s="67">
        <v>600</v>
      </c>
      <c r="H109" s="67" t="s">
        <v>372</v>
      </c>
      <c r="I109" s="67"/>
      <c r="J109" s="67"/>
      <c r="K109" s="136"/>
      <c r="L109" s="136"/>
      <c r="M109" s="68"/>
      <c r="N109" s="68" t="s">
        <v>716</v>
      </c>
    </row>
    <row r="110" spans="1:14" s="69" customFormat="1" ht="33.75">
      <c r="A110" s="218"/>
      <c r="B110" s="219"/>
      <c r="C110" s="66" t="s">
        <v>433</v>
      </c>
      <c r="D110" s="67" t="s">
        <v>167</v>
      </c>
      <c r="E110" s="67">
        <v>2005</v>
      </c>
      <c r="F110" s="67">
        <v>0</v>
      </c>
      <c r="G110" s="67">
        <v>65</v>
      </c>
      <c r="H110" s="67" t="s">
        <v>372</v>
      </c>
      <c r="I110" s="67"/>
      <c r="J110" s="67"/>
      <c r="K110" s="136"/>
      <c r="L110" s="136"/>
      <c r="M110" s="68"/>
      <c r="N110" s="68" t="s">
        <v>716</v>
      </c>
    </row>
    <row r="111" spans="1:14" s="69" customFormat="1" ht="33.75">
      <c r="A111" s="218"/>
      <c r="B111" s="219"/>
      <c r="C111" s="66" t="s">
        <v>434</v>
      </c>
      <c r="D111" s="67" t="s">
        <v>167</v>
      </c>
      <c r="E111" s="67">
        <v>2005</v>
      </c>
      <c r="F111" s="67">
        <v>1450.6</v>
      </c>
      <c r="G111" s="67">
        <v>2350</v>
      </c>
      <c r="H111" s="67" t="s">
        <v>372</v>
      </c>
      <c r="I111" s="67"/>
      <c r="J111" s="67"/>
      <c r="K111" s="136"/>
      <c r="L111" s="136"/>
      <c r="M111" s="68"/>
      <c r="N111" s="68" t="s">
        <v>716</v>
      </c>
    </row>
    <row r="112" spans="1:14" s="69" customFormat="1" ht="33.75">
      <c r="A112" s="218">
        <v>30</v>
      </c>
      <c r="B112" s="219" t="s">
        <v>435</v>
      </c>
      <c r="C112" s="20" t="s">
        <v>436</v>
      </c>
      <c r="D112" s="21" t="s">
        <v>164</v>
      </c>
      <c r="E112" s="21">
        <v>2005</v>
      </c>
      <c r="F112" s="21">
        <v>17.2</v>
      </c>
      <c r="G112" s="21">
        <v>17.2</v>
      </c>
      <c r="H112" s="21" t="s">
        <v>643</v>
      </c>
      <c r="I112" s="21"/>
      <c r="J112" s="21"/>
      <c r="K112" s="136"/>
      <c r="L112" s="136"/>
      <c r="M112" s="22"/>
      <c r="N112" s="68" t="s">
        <v>716</v>
      </c>
    </row>
    <row r="113" spans="1:14" s="69" customFormat="1" ht="45">
      <c r="A113" s="218"/>
      <c r="B113" s="219"/>
      <c r="C113" s="66" t="s">
        <v>437</v>
      </c>
      <c r="D113" s="67" t="s">
        <v>167</v>
      </c>
      <c r="E113" s="67">
        <v>2005</v>
      </c>
      <c r="F113" s="67">
        <v>150</v>
      </c>
      <c r="G113" s="67">
        <v>480</v>
      </c>
      <c r="H113" s="67" t="s">
        <v>721</v>
      </c>
      <c r="I113" s="67"/>
      <c r="J113" s="67"/>
      <c r="K113" s="136"/>
      <c r="L113" s="136"/>
      <c r="M113" s="68"/>
      <c r="N113" s="68" t="s">
        <v>716</v>
      </c>
    </row>
    <row r="114" spans="1:14" ht="12.75">
      <c r="A114" s="244" t="s">
        <v>438</v>
      </c>
      <c r="B114" s="245"/>
      <c r="C114" s="245"/>
      <c r="D114" s="245"/>
      <c r="E114" s="245"/>
      <c r="F114" s="245"/>
      <c r="G114" s="245"/>
      <c r="H114" s="245"/>
      <c r="I114" s="245"/>
      <c r="J114" s="245"/>
      <c r="K114" s="246"/>
      <c r="L114" s="246"/>
      <c r="M114" s="247"/>
      <c r="N114" s="68"/>
    </row>
    <row r="115" spans="1:14" s="69" customFormat="1" ht="33.75">
      <c r="A115" s="218">
        <v>31</v>
      </c>
      <c r="B115" s="219" t="s">
        <v>439</v>
      </c>
      <c r="C115" s="66" t="s">
        <v>439</v>
      </c>
      <c r="D115" s="67" t="s">
        <v>167</v>
      </c>
      <c r="E115" s="67">
        <v>2005</v>
      </c>
      <c r="F115" s="67">
        <v>883.6</v>
      </c>
      <c r="G115" s="67">
        <v>883.6</v>
      </c>
      <c r="H115" s="67" t="s">
        <v>372</v>
      </c>
      <c r="I115" s="67"/>
      <c r="J115" s="67"/>
      <c r="K115" s="136"/>
      <c r="L115" s="136"/>
      <c r="M115" s="68"/>
      <c r="N115" s="68" t="s">
        <v>716</v>
      </c>
    </row>
    <row r="116" spans="1:14" s="69" customFormat="1" ht="45">
      <c r="A116" s="218"/>
      <c r="B116" s="219"/>
      <c r="C116" s="66" t="s">
        <v>440</v>
      </c>
      <c r="D116" s="67" t="s">
        <v>167</v>
      </c>
      <c r="E116" s="67">
        <v>2005</v>
      </c>
      <c r="F116" s="67">
        <v>218</v>
      </c>
      <c r="G116" s="67">
        <v>350</v>
      </c>
      <c r="H116" s="67" t="s">
        <v>721</v>
      </c>
      <c r="I116" s="67"/>
      <c r="J116" s="67"/>
      <c r="K116" s="136"/>
      <c r="L116" s="136"/>
      <c r="M116" s="68"/>
      <c r="N116" s="68" t="s">
        <v>716</v>
      </c>
    </row>
    <row r="117" spans="1:14" s="69" customFormat="1" ht="45">
      <c r="A117" s="218"/>
      <c r="B117" s="219"/>
      <c r="C117" s="66" t="s">
        <v>441</v>
      </c>
      <c r="D117" s="67" t="s">
        <v>200</v>
      </c>
      <c r="E117" s="67">
        <v>2005</v>
      </c>
      <c r="F117" s="67">
        <v>6.6</v>
      </c>
      <c r="G117" s="67">
        <v>7.8</v>
      </c>
      <c r="H117" s="67" t="s">
        <v>719</v>
      </c>
      <c r="I117" s="67"/>
      <c r="J117" s="67"/>
      <c r="K117" s="136"/>
      <c r="L117" s="136"/>
      <c r="M117" s="68"/>
      <c r="N117" s="68" t="s">
        <v>716</v>
      </c>
    </row>
    <row r="118" spans="1:14" ht="78.75">
      <c r="A118" s="9">
        <v>32</v>
      </c>
      <c r="B118" s="10" t="s">
        <v>442</v>
      </c>
      <c r="C118" s="10" t="s">
        <v>443</v>
      </c>
      <c r="D118" s="11" t="s">
        <v>164</v>
      </c>
      <c r="E118" s="11">
        <v>2004</v>
      </c>
      <c r="F118" s="11">
        <v>3</v>
      </c>
      <c r="G118" s="11">
        <v>3.5</v>
      </c>
      <c r="H118" s="11" t="s">
        <v>444</v>
      </c>
      <c r="I118" s="11">
        <v>2007</v>
      </c>
      <c r="J118" s="11">
        <v>3.25</v>
      </c>
      <c r="K118" s="136"/>
      <c r="L118" s="136"/>
      <c r="M118" s="12" t="s">
        <v>687</v>
      </c>
      <c r="N118" s="68" t="s">
        <v>705</v>
      </c>
    </row>
    <row r="119" spans="1:13" ht="12.75">
      <c r="A119" s="244" t="s">
        <v>445</v>
      </c>
      <c r="B119" s="245"/>
      <c r="C119" s="245"/>
      <c r="D119" s="245"/>
      <c r="E119" s="245"/>
      <c r="F119" s="245"/>
      <c r="G119" s="245"/>
      <c r="H119" s="245"/>
      <c r="I119" s="245"/>
      <c r="J119" s="245"/>
      <c r="K119" s="246"/>
      <c r="L119" s="246"/>
      <c r="M119" s="247"/>
    </row>
    <row r="120" spans="1:14" ht="22.5">
      <c r="A120" s="23">
        <v>33</v>
      </c>
      <c r="B120" s="24" t="s">
        <v>446</v>
      </c>
      <c r="C120" s="24" t="s">
        <v>447</v>
      </c>
      <c r="D120" s="25" t="s">
        <v>164</v>
      </c>
      <c r="E120" s="25">
        <v>2006</v>
      </c>
      <c r="F120" s="25">
        <v>21.5</v>
      </c>
      <c r="G120" s="25">
        <v>22.2</v>
      </c>
      <c r="H120" s="25" t="s">
        <v>681</v>
      </c>
      <c r="I120" s="25"/>
      <c r="J120" s="25"/>
      <c r="K120" s="136"/>
      <c r="L120" s="136"/>
      <c r="M120" s="26"/>
      <c r="N120" s="26" t="s">
        <v>700</v>
      </c>
    </row>
    <row r="121" spans="1:14" ht="22.5">
      <c r="A121" s="248">
        <v>34</v>
      </c>
      <c r="B121" s="252" t="s">
        <v>448</v>
      </c>
      <c r="C121" s="24" t="s">
        <v>449</v>
      </c>
      <c r="D121" s="25" t="s">
        <v>167</v>
      </c>
      <c r="E121" s="25">
        <v>2005</v>
      </c>
      <c r="F121" s="25">
        <v>17.8</v>
      </c>
      <c r="G121" s="25">
        <v>70</v>
      </c>
      <c r="H121" s="25" t="s">
        <v>681</v>
      </c>
      <c r="I121" s="25"/>
      <c r="J121" s="25"/>
      <c r="K121" s="136"/>
      <c r="L121" s="136"/>
      <c r="M121" s="26"/>
      <c r="N121" s="26" t="s">
        <v>700</v>
      </c>
    </row>
    <row r="122" spans="1:14" ht="22.5">
      <c r="A122" s="248"/>
      <c r="B122" s="252"/>
      <c r="C122" s="24" t="s">
        <v>450</v>
      </c>
      <c r="D122" s="25" t="s">
        <v>164</v>
      </c>
      <c r="E122" s="25">
        <v>2005</v>
      </c>
      <c r="F122" s="25">
        <v>59</v>
      </c>
      <c r="G122" s="25">
        <v>65</v>
      </c>
      <c r="H122" s="25" t="s">
        <v>681</v>
      </c>
      <c r="I122" s="25"/>
      <c r="J122" s="25"/>
      <c r="K122" s="136"/>
      <c r="L122" s="136"/>
      <c r="M122" s="26"/>
      <c r="N122" s="26" t="s">
        <v>700</v>
      </c>
    </row>
    <row r="123" spans="1:14" ht="45">
      <c r="A123" s="23">
        <v>35</v>
      </c>
      <c r="B123" s="24" t="s">
        <v>451</v>
      </c>
      <c r="C123" s="24" t="s">
        <v>452</v>
      </c>
      <c r="D123" s="25" t="s">
        <v>167</v>
      </c>
      <c r="E123" s="25">
        <v>2006</v>
      </c>
      <c r="F123" s="25">
        <v>0</v>
      </c>
      <c r="G123" s="25">
        <v>160</v>
      </c>
      <c r="H123" s="25" t="s">
        <v>721</v>
      </c>
      <c r="I123" s="25"/>
      <c r="J123" s="25"/>
      <c r="K123" s="136"/>
      <c r="L123" s="136"/>
      <c r="M123" s="26"/>
      <c r="N123" s="26" t="s">
        <v>700</v>
      </c>
    </row>
    <row r="124" spans="1:14" ht="45">
      <c r="A124" s="248">
        <v>36</v>
      </c>
      <c r="B124" s="252" t="s">
        <v>453</v>
      </c>
      <c r="C124" s="24" t="s">
        <v>454</v>
      </c>
      <c r="D124" s="25" t="s">
        <v>167</v>
      </c>
      <c r="E124" s="25">
        <v>2005</v>
      </c>
      <c r="F124" s="25">
        <v>773.4</v>
      </c>
      <c r="G124" s="25">
        <v>773.4</v>
      </c>
      <c r="H124" s="25" t="s">
        <v>721</v>
      </c>
      <c r="I124" s="25"/>
      <c r="J124" s="25"/>
      <c r="K124" s="141"/>
      <c r="L124" s="141"/>
      <c r="M124" s="232" t="s">
        <v>676</v>
      </c>
      <c r="N124" s="185" t="s">
        <v>700</v>
      </c>
    </row>
    <row r="125" spans="1:14" ht="45">
      <c r="A125" s="248"/>
      <c r="B125" s="252"/>
      <c r="C125" s="24" t="s">
        <v>455</v>
      </c>
      <c r="D125" s="25" t="s">
        <v>164</v>
      </c>
      <c r="E125" s="25">
        <v>2005</v>
      </c>
      <c r="F125" s="25">
        <v>26.8</v>
      </c>
      <c r="G125" s="25">
        <v>26.8</v>
      </c>
      <c r="H125" s="25" t="s">
        <v>721</v>
      </c>
      <c r="I125" s="25"/>
      <c r="J125" s="25"/>
      <c r="K125" s="142"/>
      <c r="L125" s="142"/>
      <c r="M125" s="233"/>
      <c r="N125" s="186"/>
    </row>
    <row r="126" spans="1:13" ht="12.75">
      <c r="A126" s="244" t="s">
        <v>456</v>
      </c>
      <c r="B126" s="245"/>
      <c r="C126" s="245"/>
      <c r="D126" s="245"/>
      <c r="E126" s="245"/>
      <c r="F126" s="245"/>
      <c r="G126" s="245"/>
      <c r="H126" s="245"/>
      <c r="I126" s="245"/>
      <c r="J126" s="245"/>
      <c r="K126" s="246"/>
      <c r="L126" s="246"/>
      <c r="M126" s="247"/>
    </row>
    <row r="127" spans="1:14" ht="33.75">
      <c r="A127" s="248">
        <v>37</v>
      </c>
      <c r="B127" s="250" t="s">
        <v>457</v>
      </c>
      <c r="C127" s="24" t="s">
        <v>458</v>
      </c>
      <c r="D127" s="25" t="s">
        <v>370</v>
      </c>
      <c r="E127" s="25">
        <v>2005</v>
      </c>
      <c r="F127" s="25" t="s">
        <v>459</v>
      </c>
      <c r="G127" s="25"/>
      <c r="H127" s="25"/>
      <c r="I127" s="25"/>
      <c r="J127" s="25"/>
      <c r="K127" s="136"/>
      <c r="L127" s="136"/>
      <c r="M127" s="26" t="s">
        <v>677</v>
      </c>
      <c r="N127" s="26" t="s">
        <v>716</v>
      </c>
    </row>
    <row r="128" spans="1:14" ht="34.5" thickBot="1">
      <c r="A128" s="249"/>
      <c r="B128" s="251"/>
      <c r="C128" s="37" t="s">
        <v>460</v>
      </c>
      <c r="D128" s="38" t="s">
        <v>370</v>
      </c>
      <c r="E128" s="38">
        <v>2005</v>
      </c>
      <c r="F128" s="38" t="s">
        <v>459</v>
      </c>
      <c r="G128" s="38"/>
      <c r="H128" s="38"/>
      <c r="I128" s="38"/>
      <c r="J128" s="38"/>
      <c r="K128" s="141"/>
      <c r="L128" s="141"/>
      <c r="M128" s="26" t="s">
        <v>677</v>
      </c>
      <c r="N128" s="26" t="s">
        <v>716</v>
      </c>
    </row>
    <row r="129" spans="1:13" ht="12.75">
      <c r="A129" s="214" t="s">
        <v>461</v>
      </c>
      <c r="B129" s="215"/>
      <c r="C129" s="215"/>
      <c r="D129" s="215"/>
      <c r="E129" s="215"/>
      <c r="F129" s="215"/>
      <c r="G129" s="215"/>
      <c r="H129" s="215"/>
      <c r="I129" s="215"/>
      <c r="J129" s="215"/>
      <c r="K129" s="216"/>
      <c r="L129" s="216"/>
      <c r="M129" s="217"/>
    </row>
    <row r="130" spans="1:13" ht="12.75">
      <c r="A130" s="244" t="s">
        <v>462</v>
      </c>
      <c r="B130" s="245"/>
      <c r="C130" s="245"/>
      <c r="D130" s="245"/>
      <c r="E130" s="245"/>
      <c r="F130" s="245"/>
      <c r="G130" s="245"/>
      <c r="H130" s="245"/>
      <c r="I130" s="245"/>
      <c r="J130" s="245"/>
      <c r="K130" s="246"/>
      <c r="L130" s="246"/>
      <c r="M130" s="247"/>
    </row>
    <row r="131" spans="1:14" ht="12.75">
      <c r="A131" s="234">
        <v>38</v>
      </c>
      <c r="B131" s="235" t="s">
        <v>463</v>
      </c>
      <c r="C131" s="235" t="s">
        <v>464</v>
      </c>
      <c r="D131" s="11" t="s">
        <v>465</v>
      </c>
      <c r="E131" s="253">
        <v>2004</v>
      </c>
      <c r="F131" s="11">
        <v>391.28</v>
      </c>
      <c r="G131" s="11">
        <v>425</v>
      </c>
      <c r="H131" s="253" t="s">
        <v>466</v>
      </c>
      <c r="I131" s="253">
        <v>2006</v>
      </c>
      <c r="J131" s="11">
        <v>479.57</v>
      </c>
      <c r="K131" s="136"/>
      <c r="L131" s="136"/>
      <c r="M131" s="205"/>
      <c r="N131" s="205" t="s">
        <v>707</v>
      </c>
    </row>
    <row r="132" spans="1:14" ht="12.75">
      <c r="A132" s="234"/>
      <c r="B132" s="235"/>
      <c r="C132" s="235"/>
      <c r="D132" s="11" t="s">
        <v>164</v>
      </c>
      <c r="E132" s="253"/>
      <c r="F132" s="11">
        <v>70.28</v>
      </c>
      <c r="G132" s="11">
        <v>73</v>
      </c>
      <c r="H132" s="253"/>
      <c r="I132" s="253"/>
      <c r="J132" s="11">
        <v>72.21</v>
      </c>
      <c r="K132" s="136"/>
      <c r="L132" s="136"/>
      <c r="M132" s="205"/>
      <c r="N132" s="205"/>
    </row>
    <row r="133" spans="1:13" ht="12.75">
      <c r="A133" s="244" t="s">
        <v>467</v>
      </c>
      <c r="B133" s="245"/>
      <c r="C133" s="245"/>
      <c r="D133" s="245"/>
      <c r="E133" s="245"/>
      <c r="F133" s="245"/>
      <c r="G133" s="245"/>
      <c r="H133" s="245"/>
      <c r="I133" s="245"/>
      <c r="J133" s="245"/>
      <c r="K133" s="246"/>
      <c r="L133" s="246"/>
      <c r="M133" s="247"/>
    </row>
    <row r="134" spans="1:14" ht="45">
      <c r="A134" s="9">
        <v>39</v>
      </c>
      <c r="B134" s="10" t="s">
        <v>468</v>
      </c>
      <c r="C134" s="10" t="s">
        <v>469</v>
      </c>
      <c r="D134" s="11" t="s">
        <v>470</v>
      </c>
      <c r="E134" s="11">
        <v>2004</v>
      </c>
      <c r="F134" s="11">
        <v>152.37</v>
      </c>
      <c r="G134" s="11">
        <v>215</v>
      </c>
      <c r="H134" s="11" t="s">
        <v>471</v>
      </c>
      <c r="I134" s="11">
        <v>2005</v>
      </c>
      <c r="J134" s="11">
        <v>159.17</v>
      </c>
      <c r="K134" s="136"/>
      <c r="L134" s="136"/>
      <c r="M134" s="12" t="s">
        <v>472</v>
      </c>
      <c r="N134" s="12" t="s">
        <v>707</v>
      </c>
    </row>
    <row r="135" spans="1:14" ht="45">
      <c r="A135" s="9">
        <v>40</v>
      </c>
      <c r="B135" s="10" t="s">
        <v>473</v>
      </c>
      <c r="C135" s="10" t="s">
        <v>474</v>
      </c>
      <c r="D135" s="11" t="s">
        <v>370</v>
      </c>
      <c r="E135" s="11">
        <v>2004</v>
      </c>
      <c r="F135" s="11">
        <v>52.16</v>
      </c>
      <c r="G135" s="11">
        <v>58</v>
      </c>
      <c r="H135" s="11" t="s">
        <v>471</v>
      </c>
      <c r="I135" s="11">
        <v>2005</v>
      </c>
      <c r="J135" s="11">
        <v>43.45</v>
      </c>
      <c r="K135" s="136"/>
      <c r="L135" s="136"/>
      <c r="M135" s="12" t="s">
        <v>472</v>
      </c>
      <c r="N135" s="12" t="s">
        <v>707</v>
      </c>
    </row>
    <row r="136" spans="1:14" ht="12.75">
      <c r="A136" s="234">
        <v>41</v>
      </c>
      <c r="B136" s="235" t="s">
        <v>475</v>
      </c>
      <c r="C136" s="10" t="s">
        <v>476</v>
      </c>
      <c r="D136" s="11" t="s">
        <v>200</v>
      </c>
      <c r="E136" s="11">
        <v>2005</v>
      </c>
      <c r="F136" s="11">
        <v>6.97</v>
      </c>
      <c r="G136" s="11">
        <v>8.2</v>
      </c>
      <c r="H136" s="11" t="s">
        <v>471</v>
      </c>
      <c r="I136" s="11">
        <v>2006</v>
      </c>
      <c r="J136" s="11">
        <v>6.3</v>
      </c>
      <c r="K136" s="136"/>
      <c r="L136" s="136"/>
      <c r="M136" s="12"/>
      <c r="N136" s="12" t="s">
        <v>707</v>
      </c>
    </row>
    <row r="137" spans="1:14" ht="22.5">
      <c r="A137" s="234"/>
      <c r="B137" s="235"/>
      <c r="C137" s="10" t="s">
        <v>477</v>
      </c>
      <c r="D137" s="11" t="s">
        <v>200</v>
      </c>
      <c r="E137" s="11">
        <v>2005</v>
      </c>
      <c r="F137" s="11" t="s">
        <v>478</v>
      </c>
      <c r="G137" s="11" t="s">
        <v>479</v>
      </c>
      <c r="H137" s="11" t="s">
        <v>471</v>
      </c>
      <c r="I137" s="11">
        <v>2006</v>
      </c>
      <c r="J137" s="11" t="s">
        <v>480</v>
      </c>
      <c r="K137" s="136"/>
      <c r="L137" s="136"/>
      <c r="M137" s="12"/>
      <c r="N137" s="12" t="s">
        <v>707</v>
      </c>
    </row>
    <row r="138" spans="1:14" ht="22.5">
      <c r="A138" s="234"/>
      <c r="B138" s="235"/>
      <c r="C138" s="10" t="s">
        <v>481</v>
      </c>
      <c r="D138" s="11" t="s">
        <v>482</v>
      </c>
      <c r="E138" s="11">
        <v>2005</v>
      </c>
      <c r="F138" s="11" t="s">
        <v>483</v>
      </c>
      <c r="G138" s="11" t="s">
        <v>484</v>
      </c>
      <c r="H138" s="11" t="s">
        <v>471</v>
      </c>
      <c r="I138" s="11">
        <v>2006</v>
      </c>
      <c r="J138" s="11" t="s">
        <v>485</v>
      </c>
      <c r="K138" s="136"/>
      <c r="L138" s="136"/>
      <c r="M138" s="12"/>
      <c r="N138" s="12" t="s">
        <v>707</v>
      </c>
    </row>
    <row r="139" spans="1:13" ht="12.75">
      <c r="A139" s="244" t="s">
        <v>486</v>
      </c>
      <c r="B139" s="245"/>
      <c r="C139" s="245"/>
      <c r="D139" s="245"/>
      <c r="E139" s="245"/>
      <c r="F139" s="245"/>
      <c r="G139" s="245"/>
      <c r="H139" s="245"/>
      <c r="I139" s="245"/>
      <c r="J139" s="245"/>
      <c r="K139" s="246"/>
      <c r="L139" s="246"/>
      <c r="M139" s="247"/>
    </row>
    <row r="140" spans="1:14" ht="22.5">
      <c r="A140" s="9">
        <v>42</v>
      </c>
      <c r="B140" s="10" t="s">
        <v>487</v>
      </c>
      <c r="C140" s="10" t="s">
        <v>488</v>
      </c>
      <c r="D140" s="11" t="s">
        <v>164</v>
      </c>
      <c r="E140" s="11"/>
      <c r="F140" s="11">
        <v>40</v>
      </c>
      <c r="G140" s="11">
        <v>33</v>
      </c>
      <c r="H140" s="11"/>
      <c r="I140" s="11"/>
      <c r="J140" s="11"/>
      <c r="K140" s="136"/>
      <c r="L140" s="136"/>
      <c r="M140" s="12" t="s">
        <v>489</v>
      </c>
      <c r="N140" s="12" t="s">
        <v>713</v>
      </c>
    </row>
    <row r="141" spans="1:14" ht="123.75">
      <c r="A141" s="48">
        <v>43</v>
      </c>
      <c r="B141" s="45" t="s">
        <v>490</v>
      </c>
      <c r="C141" s="45" t="s">
        <v>491</v>
      </c>
      <c r="D141" s="49"/>
      <c r="E141" s="49"/>
      <c r="F141" s="49"/>
      <c r="G141" s="49"/>
      <c r="H141" s="49"/>
      <c r="I141" s="49"/>
      <c r="J141" s="49"/>
      <c r="K141" s="136"/>
      <c r="L141" s="136"/>
      <c r="M141" s="70" t="s">
        <v>492</v>
      </c>
      <c r="N141" s="70" t="s">
        <v>710</v>
      </c>
    </row>
    <row r="142" spans="1:14" ht="67.5">
      <c r="A142" s="48">
        <v>44</v>
      </c>
      <c r="B142" s="45" t="s">
        <v>493</v>
      </c>
      <c r="C142" s="45" t="s">
        <v>494</v>
      </c>
      <c r="D142" s="49"/>
      <c r="E142" s="49"/>
      <c r="F142" s="49"/>
      <c r="G142" s="49"/>
      <c r="H142" s="49"/>
      <c r="I142" s="49"/>
      <c r="J142" s="49"/>
      <c r="K142" s="136"/>
      <c r="L142" s="136"/>
      <c r="M142" s="70" t="s">
        <v>492</v>
      </c>
      <c r="N142" s="70" t="s">
        <v>710</v>
      </c>
    </row>
    <row r="143" spans="1:13" ht="12.75">
      <c r="A143" s="244" t="s">
        <v>495</v>
      </c>
      <c r="B143" s="245"/>
      <c r="C143" s="245"/>
      <c r="D143" s="245"/>
      <c r="E143" s="245"/>
      <c r="F143" s="245"/>
      <c r="G143" s="245"/>
      <c r="H143" s="245"/>
      <c r="I143" s="245"/>
      <c r="J143" s="245"/>
      <c r="K143" s="246"/>
      <c r="L143" s="246"/>
      <c r="M143" s="247"/>
    </row>
    <row r="144" spans="1:14" ht="34.5" thickBot="1">
      <c r="A144" s="51">
        <v>45</v>
      </c>
      <c r="B144" s="33" t="s">
        <v>496</v>
      </c>
      <c r="C144" s="33" t="s">
        <v>497</v>
      </c>
      <c r="D144" s="34"/>
      <c r="E144" s="34"/>
      <c r="F144" s="34"/>
      <c r="G144" s="34"/>
      <c r="H144" s="34"/>
      <c r="I144" s="34"/>
      <c r="J144" s="34"/>
      <c r="K144" s="137"/>
      <c r="L144" s="137"/>
      <c r="M144" s="35" t="s">
        <v>492</v>
      </c>
      <c r="N144" s="35" t="s">
        <v>710</v>
      </c>
    </row>
    <row r="145" spans="1:14" ht="12.75">
      <c r="A145" s="27"/>
      <c r="B145" s="28"/>
      <c r="C145" s="29"/>
      <c r="D145" s="27"/>
      <c r="E145" s="27"/>
      <c r="F145" s="27"/>
      <c r="G145" s="27"/>
      <c r="H145" s="27"/>
      <c r="I145" s="27"/>
      <c r="J145" s="27"/>
      <c r="K145" s="27"/>
      <c r="L145" s="27"/>
      <c r="M145" s="29"/>
      <c r="N145" s="29"/>
    </row>
    <row r="146" spans="1:13" ht="12.75">
      <c r="A146" s="187" t="s">
        <v>498</v>
      </c>
      <c r="B146" s="187"/>
      <c r="C146" s="187"/>
      <c r="D146" s="187"/>
      <c r="E146" s="187"/>
      <c r="F146" s="187"/>
      <c r="G146" s="187"/>
      <c r="H146" s="187"/>
      <c r="I146" s="187"/>
      <c r="J146" s="187"/>
      <c r="K146" s="187"/>
      <c r="L146" s="187"/>
      <c r="M146" s="187"/>
    </row>
    <row r="147" spans="1:14" ht="13.5" thickBot="1">
      <c r="A147" s="40"/>
      <c r="B147" s="28"/>
      <c r="C147" s="30"/>
      <c r="D147" s="40"/>
      <c r="E147" s="40"/>
      <c r="F147" s="40"/>
      <c r="G147" s="40"/>
      <c r="H147" s="40"/>
      <c r="I147" s="40"/>
      <c r="J147" s="40"/>
      <c r="K147" s="40"/>
      <c r="L147" s="40"/>
      <c r="M147" s="30"/>
      <c r="N147" s="30"/>
    </row>
    <row r="148" spans="1:13" ht="12.75">
      <c r="A148" s="214" t="s">
        <v>499</v>
      </c>
      <c r="B148" s="215"/>
      <c r="C148" s="215"/>
      <c r="D148" s="215"/>
      <c r="E148" s="215"/>
      <c r="F148" s="215"/>
      <c r="G148" s="215"/>
      <c r="H148" s="215"/>
      <c r="I148" s="215"/>
      <c r="J148" s="215"/>
      <c r="K148" s="216"/>
      <c r="L148" s="216"/>
      <c r="M148" s="217"/>
    </row>
    <row r="149" spans="1:14" ht="33.75">
      <c r="A149" s="234">
        <v>1</v>
      </c>
      <c r="B149" s="235" t="s">
        <v>500</v>
      </c>
      <c r="C149" s="10" t="s">
        <v>501</v>
      </c>
      <c r="D149" s="11" t="s">
        <v>502</v>
      </c>
      <c r="E149" s="11">
        <v>2005</v>
      </c>
      <c r="F149" s="11" t="s">
        <v>503</v>
      </c>
      <c r="G149" s="11" t="s">
        <v>504</v>
      </c>
      <c r="H149" s="11" t="s">
        <v>471</v>
      </c>
      <c r="I149" s="11">
        <v>2006</v>
      </c>
      <c r="J149" s="11" t="s">
        <v>505</v>
      </c>
      <c r="K149" s="136"/>
      <c r="L149" s="136"/>
      <c r="M149" s="12"/>
      <c r="N149" s="202" t="s">
        <v>707</v>
      </c>
    </row>
    <row r="150" spans="1:14" ht="12.75">
      <c r="A150" s="234"/>
      <c r="B150" s="235"/>
      <c r="C150" s="10" t="s">
        <v>506</v>
      </c>
      <c r="D150" s="11" t="s">
        <v>370</v>
      </c>
      <c r="E150" s="11">
        <v>2005</v>
      </c>
      <c r="F150" s="11" t="s">
        <v>507</v>
      </c>
      <c r="G150" s="11" t="s">
        <v>508</v>
      </c>
      <c r="H150" s="11" t="s">
        <v>471</v>
      </c>
      <c r="I150" s="11">
        <v>2006</v>
      </c>
      <c r="J150" s="11">
        <v>2907</v>
      </c>
      <c r="K150" s="136"/>
      <c r="L150" s="136"/>
      <c r="M150" s="12"/>
      <c r="N150" s="203"/>
    </row>
    <row r="151" spans="1:14" ht="12.75">
      <c r="A151" s="234"/>
      <c r="B151" s="235"/>
      <c r="C151" s="10" t="s">
        <v>509</v>
      </c>
      <c r="D151" s="11" t="s">
        <v>200</v>
      </c>
      <c r="E151" s="11">
        <v>2005</v>
      </c>
      <c r="F151" s="11" t="s">
        <v>510</v>
      </c>
      <c r="G151" s="11" t="s">
        <v>510</v>
      </c>
      <c r="H151" s="11" t="s">
        <v>471</v>
      </c>
      <c r="I151" s="11">
        <v>2006</v>
      </c>
      <c r="J151" s="11">
        <v>3973.51</v>
      </c>
      <c r="K151" s="136"/>
      <c r="L151" s="136"/>
      <c r="M151" s="12"/>
      <c r="N151" s="204"/>
    </row>
    <row r="152" spans="1:14" ht="12.75">
      <c r="A152" s="234">
        <v>2</v>
      </c>
      <c r="B152" s="235" t="s">
        <v>511</v>
      </c>
      <c r="C152" s="10" t="s">
        <v>512</v>
      </c>
      <c r="D152" s="11" t="s">
        <v>164</v>
      </c>
      <c r="E152" s="11">
        <v>2005</v>
      </c>
      <c r="F152" s="11">
        <v>82.59</v>
      </c>
      <c r="G152" s="11">
        <v>31809</v>
      </c>
      <c r="H152" s="11" t="s">
        <v>471</v>
      </c>
      <c r="I152" s="11">
        <v>2006</v>
      </c>
      <c r="J152" s="11">
        <v>82.67</v>
      </c>
      <c r="K152" s="136"/>
      <c r="L152" s="136"/>
      <c r="M152" s="12"/>
      <c r="N152" s="202" t="s">
        <v>707</v>
      </c>
    </row>
    <row r="153" spans="1:14" ht="12.75">
      <c r="A153" s="234"/>
      <c r="B153" s="235"/>
      <c r="C153" s="10" t="s">
        <v>513</v>
      </c>
      <c r="D153" s="11" t="s">
        <v>164</v>
      </c>
      <c r="E153" s="11">
        <v>2005</v>
      </c>
      <c r="F153" s="11">
        <v>39.09</v>
      </c>
      <c r="G153" s="11">
        <v>44.88</v>
      </c>
      <c r="H153" s="11" t="s">
        <v>471</v>
      </c>
      <c r="I153" s="11">
        <v>2006</v>
      </c>
      <c r="J153" s="11">
        <v>39.1</v>
      </c>
      <c r="K153" s="136"/>
      <c r="L153" s="136"/>
      <c r="M153" s="12"/>
      <c r="N153" s="203"/>
    </row>
    <row r="154" spans="1:14" ht="12.75">
      <c r="A154" s="234"/>
      <c r="B154" s="235"/>
      <c r="C154" s="10" t="s">
        <v>514</v>
      </c>
      <c r="D154" s="11" t="s">
        <v>164</v>
      </c>
      <c r="E154" s="11">
        <v>2005</v>
      </c>
      <c r="F154" s="11">
        <v>29.26</v>
      </c>
      <c r="G154" s="11" t="s">
        <v>294</v>
      </c>
      <c r="H154" s="11" t="s">
        <v>182</v>
      </c>
      <c r="I154" s="11">
        <v>2005</v>
      </c>
      <c r="J154" s="11">
        <v>29.26</v>
      </c>
      <c r="K154" s="136"/>
      <c r="L154" s="136"/>
      <c r="M154" s="12" t="s">
        <v>515</v>
      </c>
      <c r="N154" s="203"/>
    </row>
    <row r="155" spans="1:14" ht="13.5" thickBot="1">
      <c r="A155" s="242"/>
      <c r="B155" s="243"/>
      <c r="C155" s="14" t="s">
        <v>516</v>
      </c>
      <c r="D155" s="15" t="s">
        <v>164</v>
      </c>
      <c r="E155" s="15">
        <v>2005</v>
      </c>
      <c r="F155" s="15">
        <v>39.56</v>
      </c>
      <c r="G155" s="15">
        <v>51</v>
      </c>
      <c r="H155" s="15" t="s">
        <v>517</v>
      </c>
      <c r="I155" s="15">
        <v>2006</v>
      </c>
      <c r="J155" s="15">
        <v>39.62</v>
      </c>
      <c r="K155" s="137"/>
      <c r="L155" s="137"/>
      <c r="M155" s="16"/>
      <c r="N155" s="231"/>
    </row>
    <row r="156" spans="1:13" ht="12.75">
      <c r="A156" s="214" t="s">
        <v>330</v>
      </c>
      <c r="B156" s="215"/>
      <c r="C156" s="215"/>
      <c r="D156" s="215"/>
      <c r="E156" s="215"/>
      <c r="F156" s="215"/>
      <c r="G156" s="215"/>
      <c r="H156" s="215"/>
      <c r="I156" s="215"/>
      <c r="J156" s="215"/>
      <c r="K156" s="216"/>
      <c r="L156" s="216"/>
      <c r="M156" s="217"/>
    </row>
    <row r="157" spans="1:14" ht="12.75">
      <c r="A157" s="234">
        <v>3</v>
      </c>
      <c r="B157" s="235" t="s">
        <v>518</v>
      </c>
      <c r="C157" s="10" t="s">
        <v>519</v>
      </c>
      <c r="D157" s="11" t="s">
        <v>164</v>
      </c>
      <c r="E157" s="11">
        <v>2005</v>
      </c>
      <c r="F157" s="11">
        <v>84.5</v>
      </c>
      <c r="G157" s="11">
        <v>80</v>
      </c>
      <c r="H157" s="11" t="s">
        <v>196</v>
      </c>
      <c r="I157" s="11"/>
      <c r="J157" s="11"/>
      <c r="K157" s="136"/>
      <c r="L157" s="136"/>
      <c r="M157" s="12"/>
      <c r="N157" s="202" t="s">
        <v>705</v>
      </c>
    </row>
    <row r="158" spans="1:14" ht="12.75">
      <c r="A158" s="234"/>
      <c r="B158" s="235"/>
      <c r="C158" s="10" t="s">
        <v>520</v>
      </c>
      <c r="D158" s="11" t="s">
        <v>164</v>
      </c>
      <c r="E158" s="11">
        <v>2005</v>
      </c>
      <c r="F158" s="11">
        <v>11</v>
      </c>
      <c r="G158" s="11">
        <v>15</v>
      </c>
      <c r="H158" s="11" t="s">
        <v>196</v>
      </c>
      <c r="I158" s="11"/>
      <c r="J158" s="11"/>
      <c r="K158" s="136"/>
      <c r="L158" s="136"/>
      <c r="M158" s="12"/>
      <c r="N158" s="203"/>
    </row>
    <row r="159" spans="1:14" ht="12.75">
      <c r="A159" s="234"/>
      <c r="B159" s="235"/>
      <c r="C159" s="10" t="s">
        <v>521</v>
      </c>
      <c r="D159" s="11" t="s">
        <v>164</v>
      </c>
      <c r="E159" s="11">
        <v>2005</v>
      </c>
      <c r="F159" s="11">
        <v>3.9</v>
      </c>
      <c r="G159" s="11">
        <v>5</v>
      </c>
      <c r="H159" s="11" t="s">
        <v>196</v>
      </c>
      <c r="I159" s="11"/>
      <c r="J159" s="11"/>
      <c r="K159" s="136"/>
      <c r="L159" s="136"/>
      <c r="M159" s="12"/>
      <c r="N159" s="204"/>
    </row>
    <row r="160" spans="1:14" ht="12.75">
      <c r="A160" s="234">
        <v>4</v>
      </c>
      <c r="B160" s="235" t="s">
        <v>522</v>
      </c>
      <c r="C160" s="10" t="s">
        <v>523</v>
      </c>
      <c r="D160" s="11" t="s">
        <v>290</v>
      </c>
      <c r="E160" s="11">
        <v>2005</v>
      </c>
      <c r="F160" s="11">
        <v>714.8</v>
      </c>
      <c r="G160" s="11">
        <v>499</v>
      </c>
      <c r="H160" s="11" t="s">
        <v>196</v>
      </c>
      <c r="I160" s="11"/>
      <c r="J160" s="11"/>
      <c r="K160" s="136"/>
      <c r="L160" s="136"/>
      <c r="M160" s="12"/>
      <c r="N160" s="202" t="s">
        <v>705</v>
      </c>
    </row>
    <row r="161" spans="1:14" ht="12.75">
      <c r="A161" s="234"/>
      <c r="B161" s="235"/>
      <c r="C161" s="10" t="s">
        <v>524</v>
      </c>
      <c r="D161" s="11" t="s">
        <v>167</v>
      </c>
      <c r="E161" s="11">
        <v>2005</v>
      </c>
      <c r="F161" s="11" t="s">
        <v>525</v>
      </c>
      <c r="G161" s="11" t="s">
        <v>526</v>
      </c>
      <c r="H161" s="11" t="s">
        <v>196</v>
      </c>
      <c r="I161" s="11"/>
      <c r="J161" s="11"/>
      <c r="K161" s="136"/>
      <c r="L161" s="136"/>
      <c r="M161" s="12"/>
      <c r="N161" s="203"/>
    </row>
    <row r="162" spans="1:14" ht="12.75">
      <c r="A162" s="234"/>
      <c r="B162" s="235"/>
      <c r="C162" s="10" t="s">
        <v>527</v>
      </c>
      <c r="D162" s="41" t="s">
        <v>528</v>
      </c>
      <c r="E162" s="11">
        <v>2005</v>
      </c>
      <c r="F162" s="11">
        <v>8.6</v>
      </c>
      <c r="G162" s="11">
        <v>14.5</v>
      </c>
      <c r="H162" s="11" t="s">
        <v>196</v>
      </c>
      <c r="I162" s="11"/>
      <c r="J162" s="11"/>
      <c r="K162" s="136"/>
      <c r="L162" s="136"/>
      <c r="M162" s="12"/>
      <c r="N162" s="203"/>
    </row>
    <row r="163" spans="1:14" ht="45">
      <c r="A163" s="234"/>
      <c r="B163" s="235"/>
      <c r="C163" s="10" t="s">
        <v>529</v>
      </c>
      <c r="D163" s="11" t="s">
        <v>164</v>
      </c>
      <c r="E163" s="11">
        <v>2005</v>
      </c>
      <c r="F163" s="11" t="s">
        <v>530</v>
      </c>
      <c r="G163" s="11" t="s">
        <v>531</v>
      </c>
      <c r="H163" s="11" t="s">
        <v>196</v>
      </c>
      <c r="I163" s="11"/>
      <c r="J163" s="11"/>
      <c r="K163" s="136"/>
      <c r="L163" s="136"/>
      <c r="M163" s="12"/>
      <c r="N163" s="203"/>
    </row>
    <row r="164" spans="1:14" ht="33.75">
      <c r="A164" s="234"/>
      <c r="B164" s="235"/>
      <c r="C164" s="10" t="s">
        <v>532</v>
      </c>
      <c r="D164" s="11" t="s">
        <v>164</v>
      </c>
      <c r="E164" s="11">
        <v>2005</v>
      </c>
      <c r="F164" s="11" t="s">
        <v>533</v>
      </c>
      <c r="G164" s="11" t="s">
        <v>534</v>
      </c>
      <c r="H164" s="11" t="s">
        <v>196</v>
      </c>
      <c r="I164" s="11"/>
      <c r="J164" s="11"/>
      <c r="K164" s="136"/>
      <c r="L164" s="136"/>
      <c r="M164" s="12"/>
      <c r="N164" s="203"/>
    </row>
    <row r="165" spans="1:14" ht="12.75">
      <c r="A165" s="234"/>
      <c r="B165" s="235"/>
      <c r="C165" s="10" t="s">
        <v>535</v>
      </c>
      <c r="D165" s="41" t="s">
        <v>536</v>
      </c>
      <c r="E165" s="11">
        <v>2005</v>
      </c>
      <c r="F165" s="11" t="s">
        <v>537</v>
      </c>
      <c r="G165" s="11" t="s">
        <v>538</v>
      </c>
      <c r="H165" s="11" t="s">
        <v>196</v>
      </c>
      <c r="I165" s="11"/>
      <c r="J165" s="11"/>
      <c r="K165" s="136"/>
      <c r="L165" s="136"/>
      <c r="M165" s="12"/>
      <c r="N165" s="204"/>
    </row>
    <row r="166" spans="1:14" ht="22.5">
      <c r="A166" s="234">
        <v>5</v>
      </c>
      <c r="B166" s="235" t="s">
        <v>539</v>
      </c>
      <c r="C166" s="10" t="s">
        <v>540</v>
      </c>
      <c r="D166" s="11" t="s">
        <v>167</v>
      </c>
      <c r="E166" s="11">
        <v>2006</v>
      </c>
      <c r="F166" s="11" t="s">
        <v>541</v>
      </c>
      <c r="G166" s="11" t="s">
        <v>542</v>
      </c>
      <c r="H166" s="11" t="s">
        <v>681</v>
      </c>
      <c r="I166" s="11"/>
      <c r="J166" s="11"/>
      <c r="K166" s="136"/>
      <c r="L166" s="136"/>
      <c r="M166" s="12"/>
      <c r="N166" s="202" t="s">
        <v>700</v>
      </c>
    </row>
    <row r="167" spans="1:14" ht="22.5">
      <c r="A167" s="234"/>
      <c r="B167" s="235"/>
      <c r="C167" s="10" t="s">
        <v>543</v>
      </c>
      <c r="D167" s="11" t="s">
        <v>164</v>
      </c>
      <c r="E167" s="11">
        <v>2006</v>
      </c>
      <c r="F167" s="11" t="s">
        <v>544</v>
      </c>
      <c r="G167" s="11" t="s">
        <v>545</v>
      </c>
      <c r="H167" s="11" t="s">
        <v>681</v>
      </c>
      <c r="I167" s="11"/>
      <c r="J167" s="11"/>
      <c r="K167" s="136"/>
      <c r="L167" s="136"/>
      <c r="M167" s="12"/>
      <c r="N167" s="203"/>
    </row>
    <row r="168" spans="1:14" ht="22.5">
      <c r="A168" s="234"/>
      <c r="B168" s="235"/>
      <c r="C168" s="10" t="s">
        <v>546</v>
      </c>
      <c r="D168" s="11" t="s">
        <v>528</v>
      </c>
      <c r="E168" s="11">
        <v>2006</v>
      </c>
      <c r="F168" s="11">
        <v>22.3</v>
      </c>
      <c r="G168" s="11">
        <v>25</v>
      </c>
      <c r="H168" s="11" t="s">
        <v>681</v>
      </c>
      <c r="I168" s="11"/>
      <c r="J168" s="11"/>
      <c r="K168" s="136"/>
      <c r="L168" s="136"/>
      <c r="M168" s="12"/>
      <c r="N168" s="204"/>
    </row>
    <row r="169" spans="1:14" ht="23.25" thickBot="1">
      <c r="A169" s="13">
        <v>6</v>
      </c>
      <c r="B169" s="14" t="s">
        <v>547</v>
      </c>
      <c r="C169" s="14" t="s">
        <v>548</v>
      </c>
      <c r="D169" s="15" t="s">
        <v>549</v>
      </c>
      <c r="E169" s="15">
        <v>2006</v>
      </c>
      <c r="F169" s="15">
        <v>5.8</v>
      </c>
      <c r="G169" s="15">
        <v>6</v>
      </c>
      <c r="H169" s="15" t="s">
        <v>681</v>
      </c>
      <c r="I169" s="15"/>
      <c r="J169" s="15"/>
      <c r="K169" s="137"/>
      <c r="L169" s="137"/>
      <c r="M169" s="16"/>
      <c r="N169" s="16" t="s">
        <v>700</v>
      </c>
    </row>
    <row r="170" spans="1:13" ht="12.75">
      <c r="A170" s="214" t="s">
        <v>239</v>
      </c>
      <c r="B170" s="215"/>
      <c r="C170" s="215"/>
      <c r="D170" s="215"/>
      <c r="E170" s="215"/>
      <c r="F170" s="215"/>
      <c r="G170" s="215"/>
      <c r="H170" s="215"/>
      <c r="I170" s="215"/>
      <c r="J170" s="215"/>
      <c r="K170" s="216"/>
      <c r="L170" s="216"/>
      <c r="M170" s="217"/>
    </row>
    <row r="171" spans="1:14" ht="33.75">
      <c r="A171" s="23">
        <v>7</v>
      </c>
      <c r="B171" s="24" t="s">
        <v>550</v>
      </c>
      <c r="C171" s="24" t="s">
        <v>551</v>
      </c>
      <c r="D171" s="25" t="s">
        <v>164</v>
      </c>
      <c r="E171" s="25">
        <v>2000</v>
      </c>
      <c r="F171" s="25" t="s">
        <v>552</v>
      </c>
      <c r="G171" s="25" t="s">
        <v>553</v>
      </c>
      <c r="H171" s="25"/>
      <c r="I171" s="25"/>
      <c r="J171" s="25"/>
      <c r="K171" s="136"/>
      <c r="L171" s="136"/>
      <c r="M171" s="26" t="s">
        <v>678</v>
      </c>
      <c r="N171" s="26" t="s">
        <v>716</v>
      </c>
    </row>
    <row r="172" spans="1:14" ht="33.75">
      <c r="A172" s="23">
        <v>8</v>
      </c>
      <c r="B172" s="24" t="s">
        <v>554</v>
      </c>
      <c r="C172" s="24" t="s">
        <v>555</v>
      </c>
      <c r="D172" s="25" t="s">
        <v>164</v>
      </c>
      <c r="E172" s="25">
        <v>2005</v>
      </c>
      <c r="F172" s="25" t="s">
        <v>556</v>
      </c>
      <c r="G172" s="25" t="s">
        <v>556</v>
      </c>
      <c r="H172" s="25"/>
      <c r="I172" s="25"/>
      <c r="J172" s="25"/>
      <c r="K172" s="136"/>
      <c r="L172" s="136"/>
      <c r="M172" s="26" t="s">
        <v>678</v>
      </c>
      <c r="N172" s="26" t="s">
        <v>716</v>
      </c>
    </row>
    <row r="173" spans="1:14" ht="22.5">
      <c r="A173" s="218">
        <v>9</v>
      </c>
      <c r="B173" s="219" t="s">
        <v>557</v>
      </c>
      <c r="C173" s="66" t="s">
        <v>558</v>
      </c>
      <c r="D173" s="67" t="s">
        <v>167</v>
      </c>
      <c r="E173" s="67">
        <v>2005</v>
      </c>
      <c r="F173" s="67" t="s">
        <v>559</v>
      </c>
      <c r="G173" s="67" t="s">
        <v>560</v>
      </c>
      <c r="H173" s="67" t="s">
        <v>372</v>
      </c>
      <c r="I173" s="67"/>
      <c r="J173" s="67"/>
      <c r="K173" s="138"/>
      <c r="L173" s="138"/>
      <c r="M173" s="223" t="s">
        <v>722</v>
      </c>
      <c r="N173" s="223" t="s">
        <v>716</v>
      </c>
    </row>
    <row r="174" spans="1:14" ht="22.5">
      <c r="A174" s="218"/>
      <c r="B174" s="219"/>
      <c r="C174" s="66" t="s">
        <v>561</v>
      </c>
      <c r="D174" s="67" t="s">
        <v>167</v>
      </c>
      <c r="E174" s="67">
        <v>2005</v>
      </c>
      <c r="F174" s="67">
        <v>420</v>
      </c>
      <c r="G174" s="67">
        <v>690</v>
      </c>
      <c r="H174" s="67" t="s">
        <v>372</v>
      </c>
      <c r="I174" s="67"/>
      <c r="J174" s="67"/>
      <c r="K174" s="139"/>
      <c r="L174" s="139"/>
      <c r="M174" s="224"/>
      <c r="N174" s="224"/>
    </row>
    <row r="175" spans="1:14" ht="22.5">
      <c r="A175" s="191">
        <v>10</v>
      </c>
      <c r="B175" s="193" t="s">
        <v>562</v>
      </c>
      <c r="C175" s="20" t="s">
        <v>563</v>
      </c>
      <c r="D175" s="21" t="s">
        <v>164</v>
      </c>
      <c r="E175" s="21">
        <v>2005</v>
      </c>
      <c r="F175" s="21">
        <v>20.6</v>
      </c>
      <c r="G175" s="21">
        <v>20.6</v>
      </c>
      <c r="H175" s="21" t="s">
        <v>679</v>
      </c>
      <c r="I175" s="21"/>
      <c r="J175" s="21"/>
      <c r="K175" s="136"/>
      <c r="L175" s="136"/>
      <c r="M175" s="22"/>
      <c r="N175" s="220" t="s">
        <v>716</v>
      </c>
    </row>
    <row r="176" spans="1:14" ht="22.5">
      <c r="A176" s="191"/>
      <c r="B176" s="193"/>
      <c r="C176" s="20" t="s">
        <v>564</v>
      </c>
      <c r="D176" s="21" t="s">
        <v>164</v>
      </c>
      <c r="E176" s="21">
        <v>2005</v>
      </c>
      <c r="F176" s="21">
        <v>17.2</v>
      </c>
      <c r="G176" s="21">
        <v>17.2</v>
      </c>
      <c r="H176" s="21" t="s">
        <v>679</v>
      </c>
      <c r="I176" s="21"/>
      <c r="J176" s="21"/>
      <c r="K176" s="136"/>
      <c r="L176" s="136"/>
      <c r="M176" s="22"/>
      <c r="N176" s="221"/>
    </row>
    <row r="177" spans="1:14" ht="12.75">
      <c r="A177" s="191"/>
      <c r="B177" s="193"/>
      <c r="C177" s="20" t="s">
        <v>565</v>
      </c>
      <c r="D177" s="21" t="s">
        <v>164</v>
      </c>
      <c r="E177" s="21">
        <v>2005</v>
      </c>
      <c r="F177" s="21">
        <v>43.6</v>
      </c>
      <c r="G177" s="21">
        <v>43.6</v>
      </c>
      <c r="H177" s="21" t="s">
        <v>679</v>
      </c>
      <c r="I177" s="21"/>
      <c r="J177" s="21"/>
      <c r="K177" s="136"/>
      <c r="L177" s="136"/>
      <c r="M177" s="22"/>
      <c r="N177" s="222"/>
    </row>
    <row r="178" spans="1:14" ht="45">
      <c r="A178" s="19">
        <v>11</v>
      </c>
      <c r="B178" s="20" t="s">
        <v>566</v>
      </c>
      <c r="C178" s="20" t="s">
        <v>567</v>
      </c>
      <c r="D178" s="21" t="s">
        <v>164</v>
      </c>
      <c r="E178" s="21" t="s">
        <v>568</v>
      </c>
      <c r="F178" s="21" t="s">
        <v>569</v>
      </c>
      <c r="G178" s="21" t="s">
        <v>570</v>
      </c>
      <c r="H178" s="21" t="s">
        <v>680</v>
      </c>
      <c r="I178" s="21"/>
      <c r="J178" s="21"/>
      <c r="K178" s="136"/>
      <c r="L178" s="136"/>
      <c r="M178" s="22"/>
      <c r="N178" s="22" t="s">
        <v>700</v>
      </c>
    </row>
    <row r="179" spans="1:14" s="69" customFormat="1" ht="22.5">
      <c r="A179" s="64">
        <v>12</v>
      </c>
      <c r="B179" s="66" t="s">
        <v>571</v>
      </c>
      <c r="C179" s="66" t="s">
        <v>572</v>
      </c>
      <c r="D179" s="67" t="s">
        <v>573</v>
      </c>
      <c r="E179" s="67" t="s">
        <v>574</v>
      </c>
      <c r="F179" s="67">
        <v>13.8</v>
      </c>
      <c r="G179" s="67">
        <v>11</v>
      </c>
      <c r="H179" s="67" t="s">
        <v>681</v>
      </c>
      <c r="I179" s="67"/>
      <c r="J179" s="67"/>
      <c r="K179" s="136"/>
      <c r="L179" s="136"/>
      <c r="M179" s="68"/>
      <c r="N179" s="68" t="s">
        <v>700</v>
      </c>
    </row>
    <row r="180" spans="1:14" s="69" customFormat="1" ht="22.5">
      <c r="A180" s="64">
        <v>13</v>
      </c>
      <c r="B180" s="66" t="s">
        <v>575</v>
      </c>
      <c r="C180" s="66" t="s">
        <v>576</v>
      </c>
      <c r="D180" s="67" t="s">
        <v>164</v>
      </c>
      <c r="E180" s="67">
        <v>2004</v>
      </c>
      <c r="F180" s="67" t="s">
        <v>577</v>
      </c>
      <c r="G180" s="67" t="s">
        <v>578</v>
      </c>
      <c r="H180" s="67" t="s">
        <v>681</v>
      </c>
      <c r="I180" s="67"/>
      <c r="J180" s="67"/>
      <c r="K180" s="136"/>
      <c r="L180" s="136"/>
      <c r="M180" s="68"/>
      <c r="N180" s="68" t="s">
        <v>700</v>
      </c>
    </row>
    <row r="181" spans="1:14" ht="33.75">
      <c r="A181" s="23">
        <v>14</v>
      </c>
      <c r="B181" s="24" t="s">
        <v>579</v>
      </c>
      <c r="C181" s="24" t="s">
        <v>580</v>
      </c>
      <c r="D181" s="25" t="s">
        <v>164</v>
      </c>
      <c r="E181" s="25">
        <v>2005</v>
      </c>
      <c r="F181" s="25">
        <v>53.4</v>
      </c>
      <c r="G181" s="25">
        <v>53.4</v>
      </c>
      <c r="H181" s="25" t="s">
        <v>679</v>
      </c>
      <c r="I181" s="25"/>
      <c r="J181" s="25"/>
      <c r="K181" s="136"/>
      <c r="L181" s="136"/>
      <c r="M181" s="26"/>
      <c r="N181" s="26" t="s">
        <v>716</v>
      </c>
    </row>
    <row r="182" spans="1:14" ht="12.75">
      <c r="A182" s="9">
        <v>15</v>
      </c>
      <c r="B182" s="10" t="s">
        <v>581</v>
      </c>
      <c r="C182" s="10" t="s">
        <v>582</v>
      </c>
      <c r="D182" s="11" t="s">
        <v>164</v>
      </c>
      <c r="E182" s="11">
        <v>2006</v>
      </c>
      <c r="F182" s="11">
        <v>1.5</v>
      </c>
      <c r="G182" s="11">
        <v>1.7</v>
      </c>
      <c r="H182" s="11" t="s">
        <v>209</v>
      </c>
      <c r="I182" s="11">
        <v>2008</v>
      </c>
      <c r="J182" s="11">
        <v>1.3</v>
      </c>
      <c r="K182" s="136"/>
      <c r="L182" s="136"/>
      <c r="M182" s="12"/>
      <c r="N182" s="12" t="s">
        <v>706</v>
      </c>
    </row>
    <row r="183" spans="1:14" s="69" customFormat="1" ht="34.5" thickBot="1">
      <c r="A183" s="71">
        <v>16</v>
      </c>
      <c r="B183" s="72" t="s">
        <v>583</v>
      </c>
      <c r="C183" s="72" t="s">
        <v>584</v>
      </c>
      <c r="D183" s="73" t="s">
        <v>585</v>
      </c>
      <c r="E183" s="73" t="s">
        <v>586</v>
      </c>
      <c r="F183" s="73">
        <v>9.6</v>
      </c>
      <c r="G183" s="73">
        <v>11</v>
      </c>
      <c r="H183" s="73" t="s">
        <v>681</v>
      </c>
      <c r="I183" s="73"/>
      <c r="J183" s="73"/>
      <c r="K183" s="137"/>
      <c r="L183" s="137"/>
      <c r="M183" s="74"/>
      <c r="N183" s="74" t="s">
        <v>700</v>
      </c>
    </row>
    <row r="184" spans="1:13" ht="12.75">
      <c r="A184" s="214" t="s">
        <v>461</v>
      </c>
      <c r="B184" s="215"/>
      <c r="C184" s="215"/>
      <c r="D184" s="215"/>
      <c r="E184" s="215"/>
      <c r="F184" s="215"/>
      <c r="G184" s="215"/>
      <c r="H184" s="215"/>
      <c r="I184" s="215"/>
      <c r="J184" s="215"/>
      <c r="K184" s="216"/>
      <c r="L184" s="216"/>
      <c r="M184" s="217"/>
    </row>
    <row r="185" spans="1:14" ht="22.5">
      <c r="A185" s="9">
        <v>17</v>
      </c>
      <c r="B185" s="10" t="s">
        <v>587</v>
      </c>
      <c r="C185" s="10" t="s">
        <v>588</v>
      </c>
      <c r="D185" s="11" t="s">
        <v>589</v>
      </c>
      <c r="E185" s="11">
        <v>2005</v>
      </c>
      <c r="F185" s="11">
        <v>51.78</v>
      </c>
      <c r="G185" s="11">
        <v>58</v>
      </c>
      <c r="H185" s="11" t="s">
        <v>471</v>
      </c>
      <c r="I185" s="11">
        <v>2006</v>
      </c>
      <c r="J185" s="11">
        <v>51.67</v>
      </c>
      <c r="K185" s="136"/>
      <c r="L185" s="136"/>
      <c r="M185" s="12"/>
      <c r="N185" s="12" t="s">
        <v>707</v>
      </c>
    </row>
    <row r="186" spans="1:14" ht="12.75">
      <c r="A186" s="234">
        <v>18</v>
      </c>
      <c r="B186" s="235" t="s">
        <v>344</v>
      </c>
      <c r="C186" s="10" t="s">
        <v>590</v>
      </c>
      <c r="D186" s="11" t="s">
        <v>164</v>
      </c>
      <c r="E186" s="11">
        <v>2005</v>
      </c>
      <c r="F186" s="11">
        <v>17.15</v>
      </c>
      <c r="G186" s="11">
        <v>16.2</v>
      </c>
      <c r="H186" s="11" t="s">
        <v>182</v>
      </c>
      <c r="I186" s="11">
        <v>2006</v>
      </c>
      <c r="J186" s="11">
        <v>16.45</v>
      </c>
      <c r="K186" s="136"/>
      <c r="L186" s="136"/>
      <c r="M186" s="12"/>
      <c r="N186" s="12" t="s">
        <v>707</v>
      </c>
    </row>
    <row r="187" spans="1:14" ht="12.75">
      <c r="A187" s="234"/>
      <c r="B187" s="235"/>
      <c r="C187" s="10" t="s">
        <v>591</v>
      </c>
      <c r="D187" s="11" t="s">
        <v>164</v>
      </c>
      <c r="E187" s="11">
        <v>2005</v>
      </c>
      <c r="F187" s="11">
        <v>66.87</v>
      </c>
      <c r="G187" s="11">
        <v>63</v>
      </c>
      <c r="H187" s="11" t="s">
        <v>182</v>
      </c>
      <c r="I187" s="11">
        <v>2006</v>
      </c>
      <c r="J187" s="11">
        <v>67.34</v>
      </c>
      <c r="K187" s="136"/>
      <c r="L187" s="136"/>
      <c r="M187" s="12"/>
      <c r="N187" s="12" t="s">
        <v>707</v>
      </c>
    </row>
    <row r="188" spans="1:14" ht="12.75">
      <c r="A188" s="234"/>
      <c r="B188" s="235"/>
      <c r="C188" s="10" t="s">
        <v>592</v>
      </c>
      <c r="D188" s="11" t="s">
        <v>164</v>
      </c>
      <c r="E188" s="11">
        <v>2005</v>
      </c>
      <c r="F188" s="11">
        <v>15.98</v>
      </c>
      <c r="G188" s="11">
        <v>20.8</v>
      </c>
      <c r="H188" s="11" t="s">
        <v>182</v>
      </c>
      <c r="I188" s="11">
        <v>2006</v>
      </c>
      <c r="J188" s="11">
        <v>16.21</v>
      </c>
      <c r="K188" s="136"/>
      <c r="L188" s="136"/>
      <c r="M188" s="12"/>
      <c r="N188" s="12" t="s">
        <v>707</v>
      </c>
    </row>
    <row r="189" spans="1:14" ht="22.5">
      <c r="A189" s="234">
        <v>19</v>
      </c>
      <c r="B189" s="235" t="s">
        <v>593</v>
      </c>
      <c r="C189" s="10" t="s">
        <v>594</v>
      </c>
      <c r="D189" s="11" t="s">
        <v>164</v>
      </c>
      <c r="E189" s="11">
        <v>2004</v>
      </c>
      <c r="F189" s="11">
        <v>7.56</v>
      </c>
      <c r="G189" s="11">
        <v>4</v>
      </c>
      <c r="H189" s="11" t="s">
        <v>182</v>
      </c>
      <c r="I189" s="11">
        <v>2005</v>
      </c>
      <c r="J189" s="11">
        <v>8.68</v>
      </c>
      <c r="K189" s="136"/>
      <c r="L189" s="136"/>
      <c r="M189" s="12" t="s">
        <v>284</v>
      </c>
      <c r="N189" s="12" t="s">
        <v>707</v>
      </c>
    </row>
    <row r="190" spans="1:14" ht="22.5">
      <c r="A190" s="234"/>
      <c r="B190" s="235"/>
      <c r="C190" s="10" t="s">
        <v>595</v>
      </c>
      <c r="D190" s="11" t="s">
        <v>164</v>
      </c>
      <c r="E190" s="11">
        <v>2004</v>
      </c>
      <c r="F190" s="11">
        <v>32.73</v>
      </c>
      <c r="G190" s="11">
        <v>29</v>
      </c>
      <c r="H190" s="11" t="s">
        <v>182</v>
      </c>
      <c r="I190" s="11">
        <v>2005</v>
      </c>
      <c r="J190" s="11">
        <v>32.19</v>
      </c>
      <c r="K190" s="136"/>
      <c r="L190" s="136"/>
      <c r="M190" s="12" t="s">
        <v>284</v>
      </c>
      <c r="N190" s="12" t="s">
        <v>707</v>
      </c>
    </row>
    <row r="191" spans="1:14" ht="12.75">
      <c r="A191" s="234"/>
      <c r="B191" s="235"/>
      <c r="C191" s="10" t="s">
        <v>596</v>
      </c>
      <c r="D191" s="11" t="s">
        <v>164</v>
      </c>
      <c r="E191" s="11">
        <v>2004</v>
      </c>
      <c r="F191" s="11">
        <v>59.71</v>
      </c>
      <c r="G191" s="11">
        <v>67</v>
      </c>
      <c r="H191" s="11" t="s">
        <v>182</v>
      </c>
      <c r="I191" s="11">
        <v>2005</v>
      </c>
      <c r="J191" s="11">
        <v>59.13</v>
      </c>
      <c r="K191" s="136"/>
      <c r="L191" s="136"/>
      <c r="M191" s="12" t="s">
        <v>284</v>
      </c>
      <c r="N191" s="12" t="s">
        <v>707</v>
      </c>
    </row>
    <row r="192" spans="1:14" ht="12.75">
      <c r="A192" s="234">
        <v>20</v>
      </c>
      <c r="B192" s="235" t="s">
        <v>597</v>
      </c>
      <c r="C192" s="10" t="s">
        <v>598</v>
      </c>
      <c r="D192" s="11" t="s">
        <v>164</v>
      </c>
      <c r="E192" s="11">
        <v>2005</v>
      </c>
      <c r="F192" s="11">
        <v>6.95</v>
      </c>
      <c r="G192" s="11">
        <v>4.4</v>
      </c>
      <c r="H192" s="11" t="s">
        <v>517</v>
      </c>
      <c r="I192" s="11">
        <v>2006</v>
      </c>
      <c r="J192" s="11">
        <v>7.22</v>
      </c>
      <c r="K192" s="136"/>
      <c r="L192" s="136"/>
      <c r="M192" s="12"/>
      <c r="N192" s="12" t="s">
        <v>705</v>
      </c>
    </row>
    <row r="193" spans="1:14" ht="12.75">
      <c r="A193" s="234"/>
      <c r="B193" s="235"/>
      <c r="C193" s="10" t="s">
        <v>599</v>
      </c>
      <c r="D193" s="11" t="s">
        <v>164</v>
      </c>
      <c r="E193" s="11">
        <v>2005</v>
      </c>
      <c r="F193" s="11">
        <v>35.33</v>
      </c>
      <c r="G193" s="11">
        <v>31.2</v>
      </c>
      <c r="H193" s="11" t="s">
        <v>517</v>
      </c>
      <c r="I193" s="11">
        <v>2006</v>
      </c>
      <c r="J193" s="11">
        <v>35.27</v>
      </c>
      <c r="K193" s="136"/>
      <c r="L193" s="136"/>
      <c r="M193" s="12"/>
      <c r="N193" s="12" t="s">
        <v>705</v>
      </c>
    </row>
    <row r="194" spans="1:14" ht="12.75">
      <c r="A194" s="234"/>
      <c r="B194" s="235"/>
      <c r="C194" s="10" t="s">
        <v>600</v>
      </c>
      <c r="D194" s="11" t="s">
        <v>164</v>
      </c>
      <c r="E194" s="11">
        <v>2005</v>
      </c>
      <c r="F194" s="11">
        <v>57.71</v>
      </c>
      <c r="G194" s="11">
        <v>64.4</v>
      </c>
      <c r="H194" s="11" t="s">
        <v>517</v>
      </c>
      <c r="I194" s="11">
        <v>2006</v>
      </c>
      <c r="J194" s="11">
        <v>57.51</v>
      </c>
      <c r="K194" s="136"/>
      <c r="L194" s="136"/>
      <c r="M194" s="12"/>
      <c r="N194" s="12" t="s">
        <v>705</v>
      </c>
    </row>
    <row r="195" spans="1:14" ht="22.5">
      <c r="A195" s="9">
        <v>21</v>
      </c>
      <c r="B195" s="10" t="s">
        <v>601</v>
      </c>
      <c r="C195" s="10" t="s">
        <v>602</v>
      </c>
      <c r="D195" s="11" t="s">
        <v>164</v>
      </c>
      <c r="E195" s="11">
        <v>2005</v>
      </c>
      <c r="F195" s="11">
        <v>6.76</v>
      </c>
      <c r="G195" s="11">
        <v>3</v>
      </c>
      <c r="H195" s="11" t="s">
        <v>471</v>
      </c>
      <c r="I195" s="11">
        <v>2006</v>
      </c>
      <c r="J195" s="11">
        <v>7.04</v>
      </c>
      <c r="K195" s="136"/>
      <c r="L195" s="136"/>
      <c r="M195" s="12" t="s">
        <v>603</v>
      </c>
      <c r="N195" s="12" t="s">
        <v>707</v>
      </c>
    </row>
    <row r="196" spans="1:14" ht="22.5">
      <c r="A196" s="9">
        <v>22</v>
      </c>
      <c r="B196" s="10" t="s">
        <v>604</v>
      </c>
      <c r="C196" s="10" t="s">
        <v>605</v>
      </c>
      <c r="D196" s="11" t="s">
        <v>164</v>
      </c>
      <c r="E196" s="11">
        <v>2004</v>
      </c>
      <c r="F196" s="11">
        <v>76.4</v>
      </c>
      <c r="G196" s="11">
        <v>79</v>
      </c>
      <c r="H196" s="11" t="s">
        <v>182</v>
      </c>
      <c r="I196" s="11">
        <v>2007</v>
      </c>
      <c r="J196" s="11">
        <v>79.21</v>
      </c>
      <c r="K196" s="136"/>
      <c r="L196" s="136"/>
      <c r="M196" s="12" t="s">
        <v>606</v>
      </c>
      <c r="N196" s="12" t="s">
        <v>705</v>
      </c>
    </row>
    <row r="197" spans="1:14" ht="57" thickBot="1">
      <c r="A197" s="36">
        <v>23</v>
      </c>
      <c r="B197" s="37" t="s">
        <v>607</v>
      </c>
      <c r="C197" s="37" t="s">
        <v>608</v>
      </c>
      <c r="D197" s="38" t="s">
        <v>164</v>
      </c>
      <c r="E197" s="38">
        <v>2004</v>
      </c>
      <c r="F197" s="38" t="s">
        <v>294</v>
      </c>
      <c r="G197" s="38"/>
      <c r="H197" s="38"/>
      <c r="I197" s="38"/>
      <c r="J197" s="38"/>
      <c r="K197" s="137"/>
      <c r="L197" s="137"/>
      <c r="M197" s="39" t="s">
        <v>609</v>
      </c>
      <c r="N197" s="39" t="s">
        <v>710</v>
      </c>
    </row>
    <row r="198" spans="1:14" ht="12.75">
      <c r="A198" s="27"/>
      <c r="B198" s="42"/>
      <c r="C198" s="29"/>
      <c r="D198" s="27"/>
      <c r="E198" s="27"/>
      <c r="F198" s="27"/>
      <c r="G198" s="27"/>
      <c r="H198" s="27"/>
      <c r="I198" s="27"/>
      <c r="J198" s="27"/>
      <c r="K198" s="27"/>
      <c r="L198" s="27"/>
      <c r="M198" s="29"/>
      <c r="N198" s="29"/>
    </row>
    <row r="199" spans="1:13" ht="12.75">
      <c r="A199" s="187" t="s">
        <v>610</v>
      </c>
      <c r="B199" s="187"/>
      <c r="C199" s="187"/>
      <c r="D199" s="187"/>
      <c r="E199" s="187"/>
      <c r="F199" s="187"/>
      <c r="G199" s="187"/>
      <c r="H199" s="187"/>
      <c r="I199" s="187"/>
      <c r="J199" s="187"/>
      <c r="K199" s="187"/>
      <c r="L199" s="187"/>
      <c r="M199" s="187"/>
    </row>
    <row r="200" spans="1:14" ht="13.5" thickBot="1">
      <c r="A200" s="27"/>
      <c r="B200" s="28"/>
      <c r="C200" s="29"/>
      <c r="D200" s="27"/>
      <c r="E200" s="27"/>
      <c r="F200" s="27"/>
      <c r="G200" s="27"/>
      <c r="H200" s="27"/>
      <c r="I200" s="27"/>
      <c r="J200" s="27"/>
      <c r="K200" s="27"/>
      <c r="L200" s="27"/>
      <c r="M200" s="29"/>
      <c r="N200" s="29"/>
    </row>
    <row r="201" spans="1:13" ht="12.75">
      <c r="A201" s="214" t="s">
        <v>330</v>
      </c>
      <c r="B201" s="215"/>
      <c r="C201" s="215"/>
      <c r="D201" s="215"/>
      <c r="E201" s="215"/>
      <c r="F201" s="215"/>
      <c r="G201" s="215"/>
      <c r="H201" s="215"/>
      <c r="I201" s="215"/>
      <c r="J201" s="215"/>
      <c r="K201" s="216"/>
      <c r="L201" s="216"/>
      <c r="M201" s="217"/>
    </row>
    <row r="202" spans="1:14" ht="22.5">
      <c r="A202" s="9">
        <v>1</v>
      </c>
      <c r="B202" s="10" t="s">
        <v>527</v>
      </c>
      <c r="C202" s="10" t="s">
        <v>611</v>
      </c>
      <c r="D202" s="11" t="s">
        <v>528</v>
      </c>
      <c r="E202" s="11">
        <v>2005</v>
      </c>
      <c r="F202" s="11" t="s">
        <v>612</v>
      </c>
      <c r="G202" s="11" t="s">
        <v>613</v>
      </c>
      <c r="H202" s="11" t="s">
        <v>196</v>
      </c>
      <c r="I202" s="11"/>
      <c r="J202" s="11"/>
      <c r="K202" s="136"/>
      <c r="L202" s="136"/>
      <c r="M202" s="12"/>
      <c r="N202" s="12" t="s">
        <v>705</v>
      </c>
    </row>
    <row r="203" spans="1:14" ht="22.5">
      <c r="A203" s="234">
        <v>2</v>
      </c>
      <c r="B203" s="235" t="s">
        <v>614</v>
      </c>
      <c r="C203" s="10" t="s">
        <v>615</v>
      </c>
      <c r="D203" s="11" t="s">
        <v>290</v>
      </c>
      <c r="E203" s="11">
        <v>2005</v>
      </c>
      <c r="F203" s="11">
        <v>120.5</v>
      </c>
      <c r="G203" s="11">
        <v>150.5</v>
      </c>
      <c r="H203" s="11" t="s">
        <v>616</v>
      </c>
      <c r="I203" s="11"/>
      <c r="J203" s="11"/>
      <c r="K203" s="136"/>
      <c r="L203" s="136"/>
      <c r="M203" s="12"/>
      <c r="N203" s="12" t="s">
        <v>705</v>
      </c>
    </row>
    <row r="204" spans="1:14" ht="22.5">
      <c r="A204" s="234"/>
      <c r="B204" s="235"/>
      <c r="C204" s="10" t="s">
        <v>617</v>
      </c>
      <c r="D204" s="11" t="s">
        <v>290</v>
      </c>
      <c r="E204" s="11">
        <v>2005</v>
      </c>
      <c r="F204" s="11">
        <v>12.1</v>
      </c>
      <c r="G204" s="11">
        <v>14.1</v>
      </c>
      <c r="H204" s="11" t="s">
        <v>616</v>
      </c>
      <c r="I204" s="11"/>
      <c r="J204" s="11"/>
      <c r="K204" s="136"/>
      <c r="L204" s="136"/>
      <c r="M204" s="12"/>
      <c r="N204" s="12" t="s">
        <v>705</v>
      </c>
    </row>
    <row r="205" spans="1:14" ht="22.5">
      <c r="A205" s="9">
        <v>3</v>
      </c>
      <c r="B205" s="10" t="s">
        <v>618</v>
      </c>
      <c r="C205" s="10" t="s">
        <v>619</v>
      </c>
      <c r="D205" s="11" t="s">
        <v>620</v>
      </c>
      <c r="E205" s="11">
        <v>2000</v>
      </c>
      <c r="F205" s="11">
        <v>815</v>
      </c>
      <c r="G205" s="11">
        <v>905</v>
      </c>
      <c r="H205" s="11" t="s">
        <v>621</v>
      </c>
      <c r="I205" s="11"/>
      <c r="J205" s="11"/>
      <c r="K205" s="136"/>
      <c r="L205" s="136"/>
      <c r="M205" s="12"/>
      <c r="N205" s="12" t="s">
        <v>705</v>
      </c>
    </row>
    <row r="206" spans="1:14" ht="22.5">
      <c r="A206" s="9">
        <v>4</v>
      </c>
      <c r="B206" s="10" t="s">
        <v>622</v>
      </c>
      <c r="C206" s="10" t="s">
        <v>623</v>
      </c>
      <c r="D206" s="11" t="s">
        <v>370</v>
      </c>
      <c r="E206" s="11">
        <v>2005</v>
      </c>
      <c r="F206" s="11">
        <v>2.1</v>
      </c>
      <c r="G206" s="11">
        <v>2.7</v>
      </c>
      <c r="H206" s="11" t="s">
        <v>616</v>
      </c>
      <c r="I206" s="11"/>
      <c r="J206" s="11"/>
      <c r="K206" s="136"/>
      <c r="L206" s="136"/>
      <c r="M206" s="12"/>
      <c r="N206" s="12" t="s">
        <v>705</v>
      </c>
    </row>
    <row r="207" spans="1:14" ht="23.25" thickBot="1">
      <c r="A207" s="13">
        <v>5</v>
      </c>
      <c r="B207" s="14" t="s">
        <v>624</v>
      </c>
      <c r="C207" s="14" t="s">
        <v>625</v>
      </c>
      <c r="D207" s="15" t="s">
        <v>370</v>
      </c>
      <c r="E207" s="15">
        <v>2005</v>
      </c>
      <c r="F207" s="15">
        <v>0.21</v>
      </c>
      <c r="G207" s="15">
        <v>0.25</v>
      </c>
      <c r="H207" s="15" t="s">
        <v>616</v>
      </c>
      <c r="I207" s="15"/>
      <c r="J207" s="15"/>
      <c r="K207" s="137"/>
      <c r="L207" s="137"/>
      <c r="M207" s="16"/>
      <c r="N207" s="12" t="s">
        <v>705</v>
      </c>
    </row>
    <row r="208" spans="1:13" ht="12.75">
      <c r="A208" s="214" t="s">
        <v>239</v>
      </c>
      <c r="B208" s="215"/>
      <c r="C208" s="215"/>
      <c r="D208" s="215"/>
      <c r="E208" s="215"/>
      <c r="F208" s="215"/>
      <c r="G208" s="215"/>
      <c r="H208" s="215"/>
      <c r="I208" s="215"/>
      <c r="J208" s="215"/>
      <c r="K208" s="216"/>
      <c r="L208" s="216"/>
      <c r="M208" s="217"/>
    </row>
    <row r="209" spans="1:14" ht="22.5">
      <c r="A209" s="9">
        <v>6</v>
      </c>
      <c r="B209" s="10" t="s">
        <v>626</v>
      </c>
      <c r="C209" s="10" t="s">
        <v>627</v>
      </c>
      <c r="D209" s="11" t="s">
        <v>164</v>
      </c>
      <c r="E209" s="11">
        <v>2004</v>
      </c>
      <c r="F209" s="11">
        <v>8.9</v>
      </c>
      <c r="G209" s="11">
        <v>8.9</v>
      </c>
      <c r="H209" s="11" t="s">
        <v>182</v>
      </c>
      <c r="I209" s="11">
        <v>2006</v>
      </c>
      <c r="J209" s="11">
        <v>9</v>
      </c>
      <c r="K209" s="136"/>
      <c r="L209" s="136"/>
      <c r="M209" s="12"/>
      <c r="N209" s="12" t="s">
        <v>705</v>
      </c>
    </row>
    <row r="210" spans="1:14" ht="12.75">
      <c r="A210" s="234">
        <v>7</v>
      </c>
      <c r="B210" s="235" t="s">
        <v>628</v>
      </c>
      <c r="C210" s="10" t="s">
        <v>629</v>
      </c>
      <c r="D210" s="11" t="s">
        <v>167</v>
      </c>
      <c r="E210" s="11">
        <v>2004</v>
      </c>
      <c r="F210" s="11">
        <v>460.2</v>
      </c>
      <c r="G210" s="11">
        <v>500</v>
      </c>
      <c r="H210" s="11" t="s">
        <v>182</v>
      </c>
      <c r="I210" s="11">
        <v>2007</v>
      </c>
      <c r="J210" s="11">
        <v>371.3</v>
      </c>
      <c r="K210" s="136"/>
      <c r="L210" s="136"/>
      <c r="M210" s="12"/>
      <c r="N210" s="12" t="s">
        <v>705</v>
      </c>
    </row>
    <row r="211" spans="1:14" ht="22.5">
      <c r="A211" s="234"/>
      <c r="B211" s="235"/>
      <c r="C211" s="10" t="s">
        <v>630</v>
      </c>
      <c r="D211" s="11" t="s">
        <v>251</v>
      </c>
      <c r="E211" s="11">
        <v>2005</v>
      </c>
      <c r="F211" s="11">
        <v>133</v>
      </c>
      <c r="G211" s="11">
        <v>128</v>
      </c>
      <c r="H211" s="11" t="s">
        <v>182</v>
      </c>
      <c r="I211" s="11">
        <v>2007</v>
      </c>
      <c r="J211" s="11">
        <v>151.5</v>
      </c>
      <c r="K211" s="136"/>
      <c r="L211" s="136"/>
      <c r="M211" s="12"/>
      <c r="N211" s="12" t="s">
        <v>705</v>
      </c>
    </row>
    <row r="212" spans="1:14" ht="22.5">
      <c r="A212" s="234"/>
      <c r="B212" s="235"/>
      <c r="C212" s="10" t="s">
        <v>631</v>
      </c>
      <c r="D212" s="11" t="s">
        <v>251</v>
      </c>
      <c r="E212" s="11">
        <v>2005</v>
      </c>
      <c r="F212" s="11">
        <v>67</v>
      </c>
      <c r="G212" s="11">
        <v>66</v>
      </c>
      <c r="H212" s="11" t="s">
        <v>182</v>
      </c>
      <c r="I212" s="11">
        <v>2007</v>
      </c>
      <c r="J212" s="11">
        <v>87</v>
      </c>
      <c r="K212" s="136"/>
      <c r="L212" s="136"/>
      <c r="M212" s="12"/>
      <c r="N212" s="12" t="s">
        <v>705</v>
      </c>
    </row>
    <row r="213" spans="1:14" ht="22.5">
      <c r="A213" s="236">
        <v>8</v>
      </c>
      <c r="B213" s="239" t="s">
        <v>632</v>
      </c>
      <c r="C213" s="10" t="s">
        <v>688</v>
      </c>
      <c r="D213" s="11" t="s">
        <v>167</v>
      </c>
      <c r="E213" s="11">
        <v>2005</v>
      </c>
      <c r="F213" s="11" t="s">
        <v>633</v>
      </c>
      <c r="G213" s="11" t="s">
        <v>634</v>
      </c>
      <c r="H213" s="11" t="s">
        <v>182</v>
      </c>
      <c r="I213" s="11">
        <v>2006</v>
      </c>
      <c r="J213" s="11" t="s">
        <v>635</v>
      </c>
      <c r="K213" s="136"/>
      <c r="L213" s="136"/>
      <c r="M213" s="12"/>
      <c r="N213" s="12" t="s">
        <v>705</v>
      </c>
    </row>
    <row r="214" spans="1:14" ht="22.5">
      <c r="A214" s="237"/>
      <c r="B214" s="240"/>
      <c r="C214" s="10" t="s">
        <v>690</v>
      </c>
      <c r="D214" s="11" t="s">
        <v>167</v>
      </c>
      <c r="E214" s="11">
        <v>2005</v>
      </c>
      <c r="F214" s="11">
        <v>733.2</v>
      </c>
      <c r="G214" s="11">
        <v>580</v>
      </c>
      <c r="H214" s="11" t="s">
        <v>182</v>
      </c>
      <c r="I214" s="11">
        <v>2006</v>
      </c>
      <c r="J214" s="11">
        <v>645.4</v>
      </c>
      <c r="K214" s="136"/>
      <c r="L214" s="136"/>
      <c r="M214" s="12"/>
      <c r="N214" s="12" t="s">
        <v>705</v>
      </c>
    </row>
    <row r="215" spans="1:14" ht="22.5">
      <c r="A215" s="237"/>
      <c r="B215" s="240"/>
      <c r="C215" s="10" t="s">
        <v>689</v>
      </c>
      <c r="D215" s="11" t="s">
        <v>167</v>
      </c>
      <c r="E215" s="11">
        <v>2005</v>
      </c>
      <c r="F215" s="11">
        <v>791.1</v>
      </c>
      <c r="G215" s="11">
        <v>640</v>
      </c>
      <c r="H215" s="11" t="s">
        <v>182</v>
      </c>
      <c r="I215" s="11">
        <v>2006</v>
      </c>
      <c r="J215" s="11">
        <v>732.3</v>
      </c>
      <c r="K215" s="136"/>
      <c r="L215" s="136"/>
      <c r="M215" s="12"/>
      <c r="N215" s="12" t="s">
        <v>705</v>
      </c>
    </row>
    <row r="216" spans="1:14" ht="23.25" thickBot="1">
      <c r="A216" s="238"/>
      <c r="B216" s="241"/>
      <c r="C216" s="14" t="s">
        <v>691</v>
      </c>
      <c r="D216" s="15" t="s">
        <v>167</v>
      </c>
      <c r="E216" s="15">
        <v>2005</v>
      </c>
      <c r="F216" s="15">
        <v>363.1</v>
      </c>
      <c r="G216" s="15">
        <v>210</v>
      </c>
      <c r="H216" s="15" t="s">
        <v>182</v>
      </c>
      <c r="I216" s="15">
        <v>2006</v>
      </c>
      <c r="J216" s="15">
        <v>238.7</v>
      </c>
      <c r="K216" s="137"/>
      <c r="L216" s="137"/>
      <c r="M216" s="16"/>
      <c r="N216" s="12" t="s">
        <v>705</v>
      </c>
    </row>
    <row r="217" spans="1:13" ht="12.75">
      <c r="A217" s="214" t="s">
        <v>636</v>
      </c>
      <c r="B217" s="215"/>
      <c r="C217" s="215"/>
      <c r="D217" s="215"/>
      <c r="E217" s="215"/>
      <c r="F217" s="215"/>
      <c r="G217" s="215"/>
      <c r="H217" s="215"/>
      <c r="I217" s="215"/>
      <c r="J217" s="215"/>
      <c r="K217" s="216"/>
      <c r="L217" s="216"/>
      <c r="M217" s="217"/>
    </row>
    <row r="218" spans="1:14" ht="34.5" thickBot="1">
      <c r="A218" s="13">
        <v>9</v>
      </c>
      <c r="B218" s="14" t="s">
        <v>601</v>
      </c>
      <c r="C218" s="14" t="s">
        <v>637</v>
      </c>
      <c r="D218" s="15" t="s">
        <v>164</v>
      </c>
      <c r="E218" s="15">
        <v>2005</v>
      </c>
      <c r="F218" s="15">
        <v>48.91</v>
      </c>
      <c r="G218" s="15">
        <v>42.5</v>
      </c>
      <c r="H218" s="15" t="s">
        <v>471</v>
      </c>
      <c r="I218" s="15">
        <v>2006</v>
      </c>
      <c r="J218" s="15">
        <v>51.45</v>
      </c>
      <c r="K218" s="137"/>
      <c r="L218" s="137"/>
      <c r="M218" s="16"/>
      <c r="N218" s="12" t="s">
        <v>707</v>
      </c>
    </row>
    <row r="219" spans="1:14" ht="12.75">
      <c r="A219" s="27"/>
      <c r="B219" s="29"/>
      <c r="C219" s="29"/>
      <c r="D219" s="27"/>
      <c r="E219" s="27"/>
      <c r="F219" s="27"/>
      <c r="G219" s="27"/>
      <c r="H219" s="27"/>
      <c r="I219" s="27"/>
      <c r="J219" s="27"/>
      <c r="K219" s="27"/>
      <c r="L219" s="27"/>
      <c r="M219" s="29"/>
      <c r="N219" s="29"/>
    </row>
    <row r="220" ht="12.75">
      <c r="A220" s="43" t="s">
        <v>638</v>
      </c>
    </row>
    <row r="221" ht="12.75">
      <c r="A221" s="43" t="s">
        <v>639</v>
      </c>
    </row>
    <row r="222" ht="12.75">
      <c r="A222" s="43" t="s">
        <v>640</v>
      </c>
    </row>
  </sheetData>
  <sheetProtection/>
  <mergeCells count="145">
    <mergeCell ref="A29:A30"/>
    <mergeCell ref="B29:B30"/>
    <mergeCell ref="A1:M1"/>
    <mergeCell ref="A4:M4"/>
    <mergeCell ref="A5:A6"/>
    <mergeCell ref="B5:B6"/>
    <mergeCell ref="D5:D6"/>
    <mergeCell ref="E5:E6"/>
    <mergeCell ref="F5:F6"/>
    <mergeCell ref="G5:G6"/>
    <mergeCell ref="A47:M47"/>
    <mergeCell ref="A50:M50"/>
    <mergeCell ref="A52:M52"/>
    <mergeCell ref="A37:M37"/>
    <mergeCell ref="A25:M25"/>
    <mergeCell ref="A11:A13"/>
    <mergeCell ref="B11:B13"/>
    <mergeCell ref="J5:J6"/>
    <mergeCell ref="M5:M6"/>
    <mergeCell ref="A9:M9"/>
    <mergeCell ref="H5:H6"/>
    <mergeCell ref="I5:I6"/>
    <mergeCell ref="C72:C73"/>
    <mergeCell ref="D72:D73"/>
    <mergeCell ref="A67:M67"/>
    <mergeCell ref="A68:A69"/>
    <mergeCell ref="B68:B69"/>
    <mergeCell ref="A71:M71"/>
    <mergeCell ref="A57:A58"/>
    <mergeCell ref="B57:B58"/>
    <mergeCell ref="A72:A73"/>
    <mergeCell ref="B72:B73"/>
    <mergeCell ref="A63:A65"/>
    <mergeCell ref="B63:B65"/>
    <mergeCell ref="A60:M60"/>
    <mergeCell ref="A61:M61"/>
    <mergeCell ref="A82:M82"/>
    <mergeCell ref="A85:A86"/>
    <mergeCell ref="B85:B86"/>
    <mergeCell ref="J72:J73"/>
    <mergeCell ref="A77:A80"/>
    <mergeCell ref="B77:B80"/>
    <mergeCell ref="E72:E73"/>
    <mergeCell ref="F72:F73"/>
    <mergeCell ref="G72:G73"/>
    <mergeCell ref="I72:I73"/>
    <mergeCell ref="A89:M89"/>
    <mergeCell ref="A90:A91"/>
    <mergeCell ref="B90:B91"/>
    <mergeCell ref="D90:D91"/>
    <mergeCell ref="E90:E91"/>
    <mergeCell ref="G90:G91"/>
    <mergeCell ref="H90:H91"/>
    <mergeCell ref="I90:I91"/>
    <mergeCell ref="M90:M91"/>
    <mergeCell ref="A92:A97"/>
    <mergeCell ref="B92:B97"/>
    <mergeCell ref="A98:M98"/>
    <mergeCell ref="A99:M99"/>
    <mergeCell ref="A102:M102"/>
    <mergeCell ref="A103:A104"/>
    <mergeCell ref="B103:B104"/>
    <mergeCell ref="A105:A106"/>
    <mergeCell ref="B105:B106"/>
    <mergeCell ref="A107:A111"/>
    <mergeCell ref="B107:B111"/>
    <mergeCell ref="A112:A113"/>
    <mergeCell ref="B112:B113"/>
    <mergeCell ref="A114:M114"/>
    <mergeCell ref="A115:A117"/>
    <mergeCell ref="B115:B117"/>
    <mergeCell ref="A119:M119"/>
    <mergeCell ref="A130:M130"/>
    <mergeCell ref="A131:A132"/>
    <mergeCell ref="B131:B132"/>
    <mergeCell ref="C131:C132"/>
    <mergeCell ref="E131:E132"/>
    <mergeCell ref="H131:H132"/>
    <mergeCell ref="I131:I132"/>
    <mergeCell ref="M131:M132"/>
    <mergeCell ref="A127:A128"/>
    <mergeCell ref="B127:B128"/>
    <mergeCell ref="A129:M129"/>
    <mergeCell ref="A121:A122"/>
    <mergeCell ref="B121:B122"/>
    <mergeCell ref="A124:A125"/>
    <mergeCell ref="B124:B125"/>
    <mergeCell ref="A126:M126"/>
    <mergeCell ref="A133:M133"/>
    <mergeCell ref="A136:A138"/>
    <mergeCell ref="B136:B138"/>
    <mergeCell ref="A139:M139"/>
    <mergeCell ref="A156:M156"/>
    <mergeCell ref="A157:A159"/>
    <mergeCell ref="B157:B159"/>
    <mergeCell ref="A143:M143"/>
    <mergeCell ref="A146:M146"/>
    <mergeCell ref="A148:M148"/>
    <mergeCell ref="A149:A151"/>
    <mergeCell ref="B149:B151"/>
    <mergeCell ref="A201:M201"/>
    <mergeCell ref="B175:B177"/>
    <mergeCell ref="A160:A165"/>
    <mergeCell ref="B160:B165"/>
    <mergeCell ref="A166:A168"/>
    <mergeCell ref="B166:B168"/>
    <mergeCell ref="A217:M217"/>
    <mergeCell ref="A203:A204"/>
    <mergeCell ref="B203:B204"/>
    <mergeCell ref="A208:M208"/>
    <mergeCell ref="A210:A212"/>
    <mergeCell ref="B210:B212"/>
    <mergeCell ref="A213:A216"/>
    <mergeCell ref="B213:B216"/>
    <mergeCell ref="M124:M125"/>
    <mergeCell ref="M173:M174"/>
    <mergeCell ref="A192:A194"/>
    <mergeCell ref="B192:B194"/>
    <mergeCell ref="A186:A188"/>
    <mergeCell ref="B186:B188"/>
    <mergeCell ref="A189:A191"/>
    <mergeCell ref="B189:B191"/>
    <mergeCell ref="A152:A155"/>
    <mergeCell ref="B152:B155"/>
    <mergeCell ref="N175:N177"/>
    <mergeCell ref="N173:N174"/>
    <mergeCell ref="N11:N13"/>
    <mergeCell ref="N77:N80"/>
    <mergeCell ref="N84:N86"/>
    <mergeCell ref="N92:N97"/>
    <mergeCell ref="N149:N151"/>
    <mergeCell ref="N152:N155"/>
    <mergeCell ref="N157:N159"/>
    <mergeCell ref="N160:N165"/>
    <mergeCell ref="A199:M199"/>
    <mergeCell ref="A170:M170"/>
    <mergeCell ref="A173:A174"/>
    <mergeCell ref="B173:B174"/>
    <mergeCell ref="A175:A177"/>
    <mergeCell ref="A184:M184"/>
    <mergeCell ref="N166:N168"/>
    <mergeCell ref="N5:N6"/>
    <mergeCell ref="N90:N91"/>
    <mergeCell ref="N124:N125"/>
    <mergeCell ref="N131:N132"/>
  </mergeCells>
  <printOptions/>
  <pageMargins left="0.24" right="0.24" top="0.23" bottom="0.18" header="0.5" footer="0.5"/>
  <pageSetup fitToHeight="10" horizontalDpi="600" verticalDpi="600" orientation="landscape" paperSize="9" scale="71" r:id="rId3"/>
  <rowBreaks count="7" manualBreakCount="7">
    <brk id="24" max="255" man="1"/>
    <brk id="42" max="255" man="1"/>
    <brk id="91" max="255" man="1"/>
    <brk id="118" max="255" man="1"/>
    <brk id="155" max="11" man="1"/>
    <brk id="174" max="255" man="1"/>
    <brk id="198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18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B13" sqref="B13"/>
    </sheetView>
  </sheetViews>
  <sheetFormatPr defaultColWidth="9.140625" defaultRowHeight="12.75"/>
  <cols>
    <col min="1" max="1" width="15.57421875" style="4" customWidth="1"/>
    <col min="2" max="2" width="18.28125" style="4" customWidth="1"/>
    <col min="3" max="3" width="33.00390625" style="4" customWidth="1"/>
    <col min="4" max="4" width="11.7109375" style="4" customWidth="1"/>
    <col min="5" max="5" width="7.28125" style="4" customWidth="1"/>
    <col min="6" max="6" width="9.140625" style="4" customWidth="1"/>
    <col min="7" max="7" width="7.8515625" style="4" customWidth="1"/>
    <col min="8" max="9" width="10.8515625" style="4" customWidth="1"/>
    <col min="10" max="11" width="9.140625" style="4" customWidth="1"/>
    <col min="12" max="12" width="33.421875" style="4" customWidth="1"/>
    <col min="13" max="16384" width="9.140625" style="4" customWidth="1"/>
  </cols>
  <sheetData>
    <row r="1" spans="1:12" ht="12.75">
      <c r="A1" s="123" t="str">
        <f>IF(tengelyindikátorok!A1="",ömlesztett_levalogatashoz!A1,IF(tengelyindikátorok!A1=0,"",tengelyindikátorok!A1))</f>
        <v>Célkitűzéshez kapcsolódó bázisindikátorok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5"/>
    </row>
    <row r="2" spans="1:12" ht="12.75">
      <c r="A2" s="126"/>
      <c r="B2" s="28"/>
      <c r="C2" s="30"/>
      <c r="D2" s="28"/>
      <c r="E2" s="28"/>
      <c r="F2" s="28"/>
      <c r="G2" s="28"/>
      <c r="H2" s="28"/>
      <c r="I2" s="28"/>
      <c r="J2" s="28"/>
      <c r="K2" s="28"/>
      <c r="L2" s="127"/>
    </row>
    <row r="3" spans="1:12" s="5" customFormat="1" ht="42">
      <c r="A3" s="122" t="str">
        <f>IF(tengelyindikátorok!A3="",ömlesztett_levalogatashoz!A2,IF(tengelyindikátorok!A3=0,"",tengelyindikátorok!A3))</f>
        <v>Indikátor sorszáma</v>
      </c>
      <c r="B3" s="122" t="str">
        <f>IF(tengelyindikátorok!B3="",ömlesztett_levalogatashoz!B2,IF(tengelyindikátorok!B3=0,"",tengelyindikátorok!B3))</f>
        <v>Indikátor</v>
      </c>
      <c r="C3" s="122" t="str">
        <f>IF(tengelyindikátorok!C3="",ömlesztett_levalogatashoz!C2,IF(tengelyindikátorok!C3=0,"",tengelyindikátorok!C3))</f>
        <v>Indikátor mérése</v>
      </c>
      <c r="D3" s="122" t="str">
        <f>IF(tengelyindikátorok!D3="",ömlesztett_levalogatashoz!D2,IF(tengelyindikátorok!D3=0,"",tengelyindikátorok!D3))</f>
        <v>Mértékegység</v>
      </c>
      <c r="E3" s="122" t="str">
        <f>IF(tengelyindikátorok!E3="",ömlesztett_levalogatashoz!E2,IF(tengelyindikátorok!E3=0,"",tengelyindikátorok!E3))</f>
        <v>Bázisév</v>
      </c>
      <c r="F3" s="122" t="str">
        <f>IF(tengelyindikátorok!F3="",ömlesztett_levalogatashoz!F2,IF(tengelyindikátorok!F3=0,"",tengelyindikátorok!F3))</f>
        <v>Alapadat</v>
      </c>
      <c r="G3" s="122" t="str">
        <f>IF(tengelyindikátorok!G3="",ömlesztett_levalogatashoz!G2,IF(tengelyindikátorok!G3=0,"",tengelyindikátorok!G3))</f>
        <v>Célérték</v>
      </c>
      <c r="H3" s="122" t="str">
        <f>IF(tengelyindikátorok!H3="",ömlesztett_levalogatashoz!H2,IF(tengelyindikátorok!H3=0,"",tengelyindikátorok!H3))</f>
        <v>Aktuális adat forrása</v>
      </c>
      <c r="I3" s="122" t="s">
        <v>692</v>
      </c>
      <c r="J3" s="122" t="str">
        <f>IF(tengelyindikátorok!I3="",ömlesztett_levalogatashoz!J2,IF(tengelyindikátorok!I3=0,"",tengelyindikátorok!I3))</f>
        <v>Aktuális adat referencia éve</v>
      </c>
      <c r="K3" s="122" t="str">
        <f>IF(tengelyindikátorok!J3="",ömlesztett_levalogatashoz!K2,IF(tengelyindikátorok!J3=0,"",tengelyindikátorok!J3))</f>
        <v>Aktuális adat</v>
      </c>
      <c r="L3" s="122" t="str">
        <f>IF(tengelyindikátorok!M3="",ömlesztett_levalogatashoz!L2,IF(tengelyindikátorok!M3=0,"",tengelyindikátorok!M3))</f>
        <v>MEGJEGYZÉS</v>
      </c>
    </row>
    <row r="4" spans="1:12" ht="12.75">
      <c r="A4" s="116" t="str">
        <f>IF(tengelyindikátorok!A4="",ömlesztett_levalogatashoz!A3,IF(tengelyindikátorok!A4=0,"",tengelyindikátorok!A4))</f>
        <v>Horizontális (programszint)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121"/>
    </row>
    <row r="5" spans="1:12" ht="22.5">
      <c r="A5" s="84">
        <f>IF(tengelyindikátorok!A5="",ömlesztett_levalogatashoz!A4,IF(tengelyindikátorok!A5=0,"",tengelyindikátorok!A5))</f>
        <v>1</v>
      </c>
      <c r="B5" s="83" t="str">
        <f>IF(tengelyindikátorok!B5="",ömlesztett_levalogatashoz!B4,IF(tengelyindikátorok!B5=0,"",tengelyindikátorok!B5))</f>
        <v>Gazdasági fejlődés</v>
      </c>
      <c r="C5" s="84" t="str">
        <f>IF(tengelyindikátorok!C5=0,"",tengelyindikátorok!C5)</f>
        <v>GDP /fő vásárlóerő-paritáson </v>
      </c>
      <c r="D5" s="84" t="str">
        <f>IF(tengelyindikátorok!D5=0,"",tengelyindikátorok!D5)</f>
        <v>%</v>
      </c>
      <c r="E5" s="84">
        <f>IF(tengelyindikátorok!E5=0,"",tengelyindikátorok!E5)</f>
        <v>2005</v>
      </c>
      <c r="F5" s="84">
        <f>IF(tengelyindikátorok!F5=0,"",tengelyindikátorok!F5)</f>
        <v>61.4</v>
      </c>
      <c r="G5" s="84" t="str">
        <f>IF(tengelyindikátorok!G5=0,"",tengelyindikátorok!G5)</f>
        <v>ÚMFT</v>
      </c>
      <c r="H5" s="84" t="str">
        <f>IF(tengelyindikátorok!H5=0,"",tengelyindikátorok!H5)</f>
        <v>KSH</v>
      </c>
      <c r="I5" s="84" t="s">
        <v>182</v>
      </c>
      <c r="J5" s="84" t="str">
        <f>IF(tengelyindikátorok!I5=0,"",tengelyindikátorok!I5)</f>
        <v>2006 előzetes</v>
      </c>
      <c r="K5" s="84">
        <f>IF(tengelyindikátorok!J5=0,"",tengelyindikátorok!J5)</f>
        <v>62.6</v>
      </c>
      <c r="L5" s="84" t="str">
        <f>IF(tengelyindikátorok!M5=0,"",tengelyindikátorok!M5)</f>
        <v>Előzetes!</v>
      </c>
    </row>
    <row r="6" spans="1:12" ht="22.5">
      <c r="A6" s="11">
        <f>IF(tengelyindikátorok!A6="",ömlesztett_levalogatashoz!A5,IF(tengelyindikátorok!A6=0,"",tengelyindikátorok!A6))</f>
        <v>1</v>
      </c>
      <c r="B6" s="10" t="str">
        <f>IF(tengelyindikátorok!B6="",ömlesztett_levalogatashoz!B5,IF(tengelyindikátorok!B6=0,"",tengelyindikátorok!B6))</f>
        <v>Gazdasági fejlődés</v>
      </c>
      <c r="C6" s="11" t="str">
        <f>IF(tengelyindikátorok!C6=0,"",tengelyindikátorok!C6)</f>
        <v>(EU-25 = 100%, a 2000–2002 közötti három év átlagában)</v>
      </c>
      <c r="D6" s="11">
        <f>IF(tengelyindikátorok!D6=0,"",tengelyindikátorok!D6)</f>
      </c>
      <c r="E6" s="11">
        <f>IF(tengelyindikátorok!E6=0,"",tengelyindikátorok!E6)</f>
      </c>
      <c r="F6" s="11">
        <f>IF(tengelyindikátorok!F6=0,"",tengelyindikátorok!F6)</f>
      </c>
      <c r="G6" s="11">
        <f>IF(tengelyindikátorok!G6=0,"",tengelyindikátorok!G6)</f>
      </c>
      <c r="H6" s="11">
        <f>IF(tengelyindikátorok!H6=0,"",tengelyindikátorok!H6)</f>
      </c>
      <c r="I6" s="11" t="s">
        <v>182</v>
      </c>
      <c r="J6" s="11">
        <f>IF(tengelyindikátorok!I6=0,"",tengelyindikátorok!I6)</f>
      </c>
      <c r="K6" s="11">
        <f>IF(tengelyindikátorok!J6=0,"",tengelyindikátorok!J6)</f>
      </c>
      <c r="L6" s="11">
        <f>IF(tengelyindikátorok!M6=0,"",tengelyindikátorok!M6)</f>
      </c>
    </row>
    <row r="7" spans="1:12" ht="22.5">
      <c r="A7" s="11">
        <f>IF(tengelyindikátorok!A7="",ömlesztett_levalogatashoz!A6,IF(tengelyindikátorok!A7=0,"",tengelyindikátorok!A7))</f>
        <v>2</v>
      </c>
      <c r="B7" s="10" t="str">
        <f>IF(tengelyindikátorok!B7="",ömlesztett_levalogatashoz!B6,IF(tengelyindikátorok!B7=0,"",tengelyindikátorok!B7))</f>
        <v>Foglalkoztatási ráta</v>
      </c>
      <c r="C7" s="11" t="str">
        <f>IF(tengelyindikátorok!C7=0,"",tengelyindikátorok!C7)</f>
        <v>A foglalkoztatottak aránya a teljes (15-64 éves) népességhez viszonyítva</v>
      </c>
      <c r="D7" s="11" t="str">
        <f>IF(tengelyindikátorok!D7=0,"",tengelyindikátorok!D7)</f>
        <v>%</v>
      </c>
      <c r="E7" s="11">
        <f>IF(tengelyindikátorok!E7=0,"",tengelyindikátorok!E7)</f>
        <v>2005</v>
      </c>
      <c r="F7" s="11">
        <f>IF(tengelyindikátorok!F7=0,"",tengelyindikátorok!F7)</f>
        <v>56.9</v>
      </c>
      <c r="G7" s="11" t="str">
        <f>IF(tengelyindikátorok!G7=0,"",tengelyindikátorok!G7)</f>
        <v>ÚMFT</v>
      </c>
      <c r="H7" s="11" t="str">
        <f>IF(tengelyindikátorok!H7=0,"",tengelyindikátorok!H7)</f>
        <v>LFS</v>
      </c>
      <c r="I7" s="11" t="s">
        <v>182</v>
      </c>
      <c r="J7" s="11">
        <f>IF(tengelyindikátorok!I7=0,"",tengelyindikátorok!I7)</f>
        <v>2007</v>
      </c>
      <c r="K7" s="11">
        <f>IF(tengelyindikátorok!J7=0,"",tengelyindikátorok!J7)</f>
        <v>57.3</v>
      </c>
      <c r="L7" s="11">
        <f>IF(tengelyindikátorok!M7=0,"",tengelyindikátorok!M7)</f>
      </c>
    </row>
    <row r="8" spans="1:12" ht="22.5">
      <c r="A8" s="82">
        <f>IF(tengelyindikátorok!A8="",ömlesztett_levalogatashoz!A7,IF(tengelyindikátorok!A8=0,"",tengelyindikátorok!A8))</f>
        <v>3</v>
      </c>
      <c r="B8" s="80" t="str">
        <f>IF(tengelyindikátorok!B8="",ömlesztett_levalogatashoz!B7,IF(tengelyindikátorok!B8=0,"",tengelyindikátorok!B8))</f>
        <v>Munkanélküliség</v>
      </c>
      <c r="C8" s="82" t="str">
        <f>IF(tengelyindikátorok!C8=0,"",tengelyindikátorok!C8)</f>
        <v>Munkanélküliségi ráta (a gazdaságilag aktív népességen belül)</v>
      </c>
      <c r="D8" s="82" t="str">
        <f>IF(tengelyindikátorok!D8=0,"",tengelyindikátorok!D8)</f>
        <v>%</v>
      </c>
      <c r="E8" s="82">
        <f>IF(tengelyindikátorok!E8=0,"",tengelyindikátorok!E8)</f>
        <v>2005</v>
      </c>
      <c r="F8" s="82">
        <f>IF(tengelyindikátorok!F8=0,"",tengelyindikátorok!F8)</f>
        <v>7.2</v>
      </c>
      <c r="G8" s="82" t="str">
        <f>IF(tengelyindikátorok!G8=0,"",tengelyindikátorok!G8)</f>
        <v>ÚMFT</v>
      </c>
      <c r="H8" s="82" t="str">
        <f>IF(tengelyindikátorok!H8=0,"",tengelyindikátorok!H8)</f>
        <v>LFS</v>
      </c>
      <c r="I8" s="82" t="s">
        <v>182</v>
      </c>
      <c r="J8" s="82">
        <f>IF(tengelyindikátorok!I8=0,"",tengelyindikátorok!I8)</f>
        <v>2007</v>
      </c>
      <c r="K8" s="82">
        <f>IF(tengelyindikátorok!J8=0,"",tengelyindikátorok!J8)</f>
        <v>7.4</v>
      </c>
      <c r="L8" s="82">
        <f>IF(tengelyindikátorok!M8=0,"",tengelyindikátorok!M8)</f>
      </c>
    </row>
    <row r="9" spans="1:12" ht="12.75">
      <c r="A9" s="116" t="str">
        <f>IF(tengelyindikátorok!A9="",ömlesztett_levalogatashoz!A8,IF(tengelyindikátorok!A9=0,"",tengelyindikátorok!A9))</f>
        <v>I. tengely: A mezőgazdasági és erdészeti ágazatok versenyképességének javítása</v>
      </c>
      <c r="B9" s="89"/>
      <c r="C9" s="86"/>
      <c r="D9" s="86"/>
      <c r="E9" s="86"/>
      <c r="F9" s="86"/>
      <c r="G9" s="86"/>
      <c r="H9" s="86"/>
      <c r="I9" s="86"/>
      <c r="J9" s="86"/>
      <c r="K9" s="86"/>
      <c r="L9" s="107"/>
    </row>
    <row r="10" spans="1:12" ht="78.75">
      <c r="A10" s="84">
        <f>IF(tengelyindikátorok!A10="",ömlesztett_levalogatashoz!A9,IF(tengelyindikátorok!A10=0,"",tengelyindikátorok!A10))</f>
        <v>4</v>
      </c>
      <c r="B10" s="83" t="str">
        <f>IF(tengelyindikátorok!B10="",ömlesztett_levalogatashoz!B9,IF(tengelyindikátorok!B10=0,"",tengelyindikátorok!B10))</f>
        <v>Képzés és oktatás a mezőgazdaságban</v>
      </c>
      <c r="C10" s="84" t="str">
        <f>IF(tengelyindikátorok!C10=0,"",tengelyindikátorok!C10)</f>
        <v>Az alap, valamint a közép- és felsőfokú szakképzettséget szerzett gazdálkodók aránya</v>
      </c>
      <c r="D10" s="84" t="str">
        <f>IF(tengelyindikátorok!D10=0,"",tengelyindikátorok!D10)</f>
        <v>%</v>
      </c>
      <c r="E10" s="84">
        <f>IF(tengelyindikátorok!E10=0,"",tengelyindikátorok!E10)</f>
        <v>2005</v>
      </c>
      <c r="F10" s="84" t="str">
        <f>IF(tengelyindikátorok!F10=0,"",tengelyindikátorok!F10)</f>
        <v>49/7,5</v>
      </c>
      <c r="G10" s="84" t="str">
        <f>IF(tengelyindikátorok!G10=0,"",tengelyindikátorok!G10)</f>
        <v>15/22</v>
      </c>
      <c r="H10" s="84" t="str">
        <f>IF(tengelyindikátorok!H10=0,"",tengelyindikátorok!H10)</f>
        <v>GSZÖ</v>
      </c>
      <c r="I10" s="84" t="s">
        <v>182</v>
      </c>
      <c r="J10" s="84">
        <f>IF(tengelyindikátorok!I10=0,"",tengelyindikátorok!I10)</f>
      </c>
      <c r="K10" s="84">
        <f>IF(tengelyindikátorok!J10=0,"",tengelyindikátorok!J10)</f>
      </c>
      <c r="L10" s="84" t="str">
        <f>IF(tengelyindikátorok!M10=0,"",tengelyindikátorok!M10)</f>
        <v>Ahol GSZÖ van megadva forrásként, ott a legfrissebb 2005-ös adat; 
2007-es szeptemberben várható
Bázisérték korrekció az ÚMVST alapján
full training = közép- és felsőfokú
a % vetítési alapja az egyéni gazdálkodók száma = non-group holding</v>
      </c>
    </row>
    <row r="11" spans="1:12" ht="22.5">
      <c r="A11" s="11">
        <f>IF(tengelyindikátorok!A11="",ömlesztett_levalogatashoz!#REF!,IF(tengelyindikátorok!A11=0,"",tengelyindikátorok!A11))</f>
        <v>5</v>
      </c>
      <c r="B11" s="10" t="str">
        <f>IF(tengelyindikátorok!B11="",ömlesztett_levalogatashoz!#REF!,IF(tengelyindikátorok!B11=0,"",tengelyindikátorok!B11))</f>
        <v>A mezőgazdasági népesség korszerkezete</v>
      </c>
      <c r="C11" s="11" t="str">
        <f>IF(tengelyindikátorok!C11=0,"",tengelyindikátorok!C11)</f>
        <v>A 35 év alatti gazdálkodók száma az 55 év feletti gazdálkodók számához viszonyítva</v>
      </c>
      <c r="D11" s="11" t="str">
        <f>IF(tengelyindikátorok!D11=0,"",tengelyindikátorok!D11)</f>
        <v>%</v>
      </c>
      <c r="E11" s="11">
        <f>IF(tengelyindikátorok!E11=0,"",tengelyindikátorok!E11)</f>
        <v>2005</v>
      </c>
      <c r="F11" s="11">
        <f>IF(tengelyindikátorok!F11=0,"",tengelyindikátorok!F11)</f>
        <v>15</v>
      </c>
      <c r="G11" s="11">
        <f>IF(tengelyindikátorok!G11=0,"",tengelyindikátorok!G11)</f>
        <v>20</v>
      </c>
      <c r="H11" s="11" t="str">
        <f>IF(tengelyindikátorok!H11=0,"",tengelyindikátorok!H11)</f>
        <v>GSZÖ</v>
      </c>
      <c r="I11" s="11" t="s">
        <v>182</v>
      </c>
      <c r="J11" s="11">
        <f>IF(tengelyindikátorok!I11=0,"",tengelyindikátorok!I11)</f>
      </c>
      <c r="K11" s="11">
        <f>IF(tengelyindikátorok!J11=0,"",tengelyindikátorok!J11)</f>
      </c>
      <c r="L11" s="11">
        <f>IF(tengelyindikátorok!M11=0,"",tengelyindikátorok!M11)</f>
      </c>
    </row>
    <row r="12" spans="1:12" ht="22.5">
      <c r="A12" s="11">
        <f>IF(tengelyindikátorok!A12="",ömlesztett_levalogatashoz!A11,IF(tengelyindikátorok!A12=0,"",tengelyindikátorok!A12))</f>
        <v>5</v>
      </c>
      <c r="B12" s="10" t="str">
        <f>IF(tengelyindikátorok!B12="",ömlesztett_levalogatashoz!B11,IF(tengelyindikátorok!B12=0,"",tengelyindikátorok!B12))</f>
        <v>A mezőgazdasági népesség korszerkezete</v>
      </c>
      <c r="C12" s="11" t="str">
        <f>IF(tengelyindikátorok!C12=0,"",tengelyindikátorok!C12)</f>
        <v>35 év alatti gazdálkodók száma</v>
      </c>
      <c r="D12" s="11" t="str">
        <f>IF(tengelyindikátorok!D12=0,"",tengelyindikátorok!D12)</f>
        <v>ezer fő</v>
      </c>
      <c r="E12" s="11">
        <f>IF(tengelyindikátorok!E12=0,"",tengelyindikátorok!E12)</f>
        <v>2005</v>
      </c>
      <c r="F12" s="11">
        <f>IF(tengelyindikátorok!F12=0,"",tengelyindikátorok!F12)</f>
        <v>54.7</v>
      </c>
      <c r="G12" s="11">
        <f>IF(tengelyindikátorok!G12=0,"",tengelyindikátorok!G12)</f>
        <v>65</v>
      </c>
      <c r="H12" s="11" t="str">
        <f>IF(tengelyindikátorok!H12=0,"",tengelyindikátorok!H12)</f>
        <v>GSZÖ</v>
      </c>
      <c r="I12" s="11" t="s">
        <v>182</v>
      </c>
      <c r="J12" s="11">
        <f>IF(tengelyindikátorok!I12=0,"",tengelyindikátorok!I12)</f>
      </c>
      <c r="K12" s="11">
        <f>IF(tengelyindikátorok!J12=0,"",tengelyindikátorok!J12)</f>
      </c>
      <c r="L12" s="11">
        <f>IF(tengelyindikátorok!M12=0,"",tengelyindikátorok!M12)</f>
      </c>
    </row>
    <row r="13" spans="1:12" ht="22.5">
      <c r="A13" s="11">
        <f>IF(tengelyindikátorok!A13="",ömlesztett_levalogatashoz!A12,IF(tengelyindikátorok!A13=0,"",tengelyindikátorok!A13))</f>
        <v>5</v>
      </c>
      <c r="B13" s="10" t="str">
        <f>IF(tengelyindikátorok!B13="",ömlesztett_levalogatashoz!B12,IF(tengelyindikátorok!B13=0,"",tengelyindikátorok!B13))</f>
        <v>A mezőgazdasági népesség korszerkezete</v>
      </c>
      <c r="C13" s="11" t="str">
        <f>IF(tengelyindikátorok!C13=0,"",tengelyindikátorok!C13)</f>
        <v>55 év fölötti gazdálkodók száma</v>
      </c>
      <c r="D13" s="11" t="str">
        <f>IF(tengelyindikátorok!D13=0,"",tengelyindikátorok!D13)</f>
        <v>ezer fő</v>
      </c>
      <c r="E13" s="11">
        <f>IF(tengelyindikátorok!E13=0,"",tengelyindikátorok!E13)</f>
        <v>2005</v>
      </c>
      <c r="F13" s="11">
        <f>IF(tengelyindikátorok!F13=0,"",tengelyindikátorok!F13)</f>
        <v>365.7</v>
      </c>
      <c r="G13" s="11">
        <f>IF(tengelyindikátorok!G13=0,"",tengelyindikátorok!G13)</f>
        <v>330</v>
      </c>
      <c r="H13" s="11" t="str">
        <f>IF(tengelyindikátorok!H13=0,"",tengelyindikátorok!H13)</f>
        <v>GSZÖ</v>
      </c>
      <c r="I13" s="11" t="s">
        <v>182</v>
      </c>
      <c r="J13" s="11">
        <f>IF(tengelyindikátorok!I13=0,"",tengelyindikátorok!I13)</f>
      </c>
      <c r="K13" s="11">
        <f>IF(tengelyindikátorok!J13=0,"",tengelyindikátorok!J13)</f>
      </c>
      <c r="L13" s="11">
        <f>IF(tengelyindikátorok!M13=0,"",tengelyindikátorok!M13)</f>
      </c>
    </row>
    <row r="14" spans="1:12" ht="45">
      <c r="A14" s="11">
        <f>IF(tengelyindikátorok!A14="",ömlesztett_levalogatashoz!A13,IF(tengelyindikátorok!A14=0,"",tengelyindikátorok!A14))</f>
        <v>6</v>
      </c>
      <c r="B14" s="10" t="str">
        <f>IF(tengelyindikátorok!B14="",ömlesztett_levalogatashoz!B13,IF(tengelyindikátorok!B14=0,"",tengelyindikátorok!B14))</f>
        <v>A munkaerő termelékenysége a mezőgazdaságban</v>
      </c>
      <c r="C14" s="11" t="str">
        <f>IF(tengelyindikátorok!C14=0,"",tengelyindikátorok!C14)</f>
        <v>Az éves munkaegységre jutó bruttó hozzáadott érték</v>
      </c>
      <c r="D14" s="11" t="str">
        <f>IF(tengelyindikátorok!D14=0,"",tengelyindikátorok!D14)</f>
        <v>euró/éves munkaegység</v>
      </c>
      <c r="E14" s="11" t="str">
        <f>IF(tengelyindikátorok!E14=0,"",tengelyindikátorok!E14)</f>
        <v>2003-2005 átlaga</v>
      </c>
      <c r="F14" s="11">
        <f>IF(tengelyindikátorok!F14=0,"",tengelyindikátorok!F14)</f>
        <v>4820</v>
      </c>
      <c r="G14" s="11">
        <f>IF(tengelyindikátorok!G14=0,"",tengelyindikátorok!G14)</f>
        <v>5970</v>
      </c>
      <c r="H14" s="11" t="str">
        <f>IF(tengelyindikátorok!H14=0,"",tengelyindikátorok!H14)</f>
        <v>MSZR</v>
      </c>
      <c r="I14" s="11" t="s">
        <v>182</v>
      </c>
      <c r="J14" s="11" t="str">
        <f>IF(tengelyindikátorok!I14=0,"",tengelyindikátorok!I14)</f>
        <v>2005-2007 átlaga</v>
      </c>
      <c r="K14" s="11">
        <f>IF(tengelyindikátorok!J14=0,"",tengelyindikátorok!J14)</f>
        <v>5870</v>
      </c>
      <c r="L14" s="11" t="str">
        <f>IF(tengelyindikátorok!M14=0,"",tengelyindikátorok!M14)</f>
        <v>2002-4 átlaga: 4060;
2003-5 átlaga: 4820;
2004-6 átlaga: 5550;
2005-7 átlaga: 5870 (előzetes!)</v>
      </c>
    </row>
    <row r="15" spans="1:12" ht="33.75">
      <c r="A15" s="11">
        <f>IF(tengelyindikátorok!A15="",ömlesztett_levalogatashoz!#REF!,IF(tengelyindikátorok!A15=0,"",tengelyindikátorok!A15))</f>
        <v>7</v>
      </c>
      <c r="B15" s="10" t="str">
        <f>IF(tengelyindikátorok!B15="",ömlesztett_levalogatashoz!#REF!,IF(tengelyindikátorok!B15=0,"",tengelyindikátorok!B15))</f>
        <v>Bruttó állóeszköz-felhalmozás a mezőgazdaságban</v>
      </c>
      <c r="C15" s="11" t="str">
        <f>IF(tengelyindikátorok!C15=0,"",tengelyindikátorok!C15)</f>
        <v>Bruttó állóeszköz-felhalmozás a mezőgazdaságban</v>
      </c>
      <c r="D15" s="11" t="str">
        <f>IF(tengelyindikátorok!D15=0,"",tengelyindikátorok!D15)</f>
        <v>millió euró</v>
      </c>
      <c r="E15" s="11">
        <f>IF(tengelyindikátorok!E15=0,"",tengelyindikátorok!E15)</f>
        <v>2005</v>
      </c>
      <c r="F15" s="11">
        <f>IF(tengelyindikátorok!F15=0,"",tengelyindikátorok!F15)</f>
        <v>801</v>
      </c>
      <c r="G15" s="11">
        <f>IF(tengelyindikátorok!G15=0,"",tengelyindikátorok!G15)</f>
        <v>1067.8</v>
      </c>
      <c r="H15" s="11" t="str">
        <f>IF(tengelyindikátorok!H15=0,"",tengelyindikátorok!H15)</f>
        <v>KSH</v>
      </c>
      <c r="I15" s="11" t="s">
        <v>182</v>
      </c>
      <c r="J15" s="11">
        <f>IF(tengelyindikátorok!I15=0,"",tengelyindikátorok!I15)</f>
        <v>2008</v>
      </c>
      <c r="K15" s="11">
        <f>IF(tengelyindikátorok!J15=0,"",tengelyindikátorok!J15)</f>
        <v>905.4</v>
      </c>
      <c r="L15" s="11" t="str">
        <f>IF(tengelyindikátorok!M15=0,"",tengelyindikátorok!M15)</f>
        <v>AKI</v>
      </c>
    </row>
    <row r="16" spans="1:12" ht="33.75">
      <c r="A16" s="11">
        <f>IF(tengelyindikátorok!A16="",ömlesztett_levalogatashoz!A15,IF(tengelyindikátorok!A16=0,"",tengelyindikátorok!A16))</f>
        <v>8</v>
      </c>
      <c r="B16" s="10" t="str">
        <f>IF(tengelyindikátorok!B16="",ömlesztett_levalogatashoz!B15,IF(tengelyindikátorok!B16=0,"",tengelyindikátorok!B16))</f>
        <v>A foglalkoztatás fejlesztése a mezőgazdaságban</v>
      </c>
      <c r="C16" s="11" t="str">
        <f>IF(tengelyindikátorok!C16=0,"",tengelyindikátorok!C16)</f>
        <v>A mezőgazdasági foglalkoztatottak száma</v>
      </c>
      <c r="D16" s="11" t="str">
        <f>IF(tengelyindikátorok!D16=0,"",tengelyindikátorok!D16)</f>
        <v>ezer fő</v>
      </c>
      <c r="E16" s="11">
        <f>IF(tengelyindikátorok!E16=0,"",tengelyindikátorok!E16)</f>
        <v>2005</v>
      </c>
      <c r="F16" s="11">
        <f>IF(tengelyindikátorok!F16=0,"",tengelyindikátorok!F16)</f>
        <v>194</v>
      </c>
      <c r="G16" s="11">
        <f>IF(tengelyindikátorok!G16=0,"",tengelyindikátorok!G16)</f>
        <v>179</v>
      </c>
      <c r="H16" s="11" t="str">
        <f>IF(tengelyindikátorok!H16=0,"",tengelyindikátorok!H16)</f>
        <v>LFS</v>
      </c>
      <c r="I16" s="11" t="s">
        <v>182</v>
      </c>
      <c r="J16" s="11">
        <f>IF(tengelyindikátorok!I16=0,"",tengelyindikátorok!I16)</f>
        <v>2007</v>
      </c>
      <c r="K16" s="11">
        <f>IF(tengelyindikátorok!J16=0,"",tengelyindikátorok!J16)</f>
        <v>182.9</v>
      </c>
      <c r="L16" s="11">
        <f>IF(tengelyindikátorok!M16=0,"",tengelyindikátorok!M16)</f>
      </c>
    </row>
    <row r="17" spans="1:12" ht="22.5">
      <c r="A17" s="11">
        <f>IF(tengelyindikátorok!A17="",ömlesztett_levalogatashoz!A16,IF(tengelyindikátorok!A17=0,"",tengelyindikátorok!A17))</f>
        <v>9</v>
      </c>
      <c r="B17" s="10" t="str">
        <f>IF(tengelyindikátorok!B17="",ömlesztett_levalogatashoz!B16,IF(tengelyindikátorok!B17=0,"",tengelyindikátorok!B17))</f>
        <v>Gazdasági fejlődés a mezőgazdaságban</v>
      </c>
      <c r="C17" s="11" t="str">
        <f>IF(tengelyindikátorok!C17=0,"",tengelyindikátorok!C17)</f>
        <v>Bruttó hozzáadott érték a mezőgazdaságban</v>
      </c>
      <c r="D17" s="11" t="str">
        <f>IF(tengelyindikátorok!D17=0,"",tengelyindikátorok!D17)</f>
        <v>millió euró</v>
      </c>
      <c r="E17" s="11">
        <f>IF(tengelyindikátorok!E17=0,"",tengelyindikátorok!E17)</f>
        <v>2004</v>
      </c>
      <c r="F17" s="11" t="str">
        <f>IF(tengelyindikátorok!F17=0,"",tengelyindikátorok!F17)</f>
        <v>2 688,5</v>
      </c>
      <c r="G17" s="11" t="str">
        <f>IF(tengelyindikátorok!G17=0,"",tengelyindikátorok!G17)</f>
        <v>3 500</v>
      </c>
      <c r="H17" s="11" t="str">
        <f>IF(tengelyindikátorok!H17=0,"",tengelyindikátorok!H17)</f>
        <v>Nemzeti Számlák</v>
      </c>
      <c r="I17" s="11" t="s">
        <v>182</v>
      </c>
      <c r="J17" s="11">
        <f>IF(tengelyindikátorok!I17=0,"",tengelyindikátorok!I17)</f>
        <v>2005</v>
      </c>
      <c r="K17" s="11">
        <f>IF(tengelyindikátorok!J17=0,"",tengelyindikátorok!J17)</f>
        <v>3288.15</v>
      </c>
      <c r="L17" s="11">
        <f>IF(tengelyindikátorok!M17=0,"",tengelyindikátorok!M17)</f>
      </c>
    </row>
    <row r="18" spans="1:12" ht="33.75">
      <c r="A18" s="11">
        <f>IF(tengelyindikátorok!A18="",ömlesztett_levalogatashoz!A17,IF(tengelyindikátorok!A18=0,"",tengelyindikátorok!A18))</f>
        <v>10</v>
      </c>
      <c r="B18" s="10" t="str">
        <f>IF(tengelyindikátorok!B18="",ömlesztett_levalogatashoz!B17,IF(tengelyindikátorok!B18=0,"",tengelyindikátorok!B18))</f>
        <v>A munkaerő termelékenysége az élelmiszeriparban</v>
      </c>
      <c r="C18" s="11" t="str">
        <f>IF(tengelyindikátorok!C18=0,"",tengelyindikátorok!C18)</f>
        <v>Az élelmiszeriparban foglalkoztatottakra jutó bruttó hozzáadott érték</v>
      </c>
      <c r="D18" s="11" t="str">
        <f>IF(tengelyindikátorok!D18=0,"",tengelyindikátorok!D18)</f>
        <v>euró/ foglalkoztatott</v>
      </c>
      <c r="E18" s="11">
        <f>IF(tengelyindikátorok!E18=0,"",tengelyindikátorok!E18)</f>
        <v>2004</v>
      </c>
      <c r="F18" s="11" t="str">
        <f>IF(tengelyindikátorok!F18=0,"",tengelyindikátorok!F18)</f>
        <v>13 900</v>
      </c>
      <c r="G18" s="11" t="str">
        <f>IF(tengelyindikátorok!G18=0,"",tengelyindikátorok!G18)</f>
        <v>20 100</v>
      </c>
      <c r="H18" s="11">
        <f>IF(tengelyindikátorok!H18=0,"",tengelyindikátorok!H18)</f>
        <v>40160</v>
      </c>
      <c r="I18" s="11" t="s">
        <v>182</v>
      </c>
      <c r="J18" s="11">
        <f>IF(tengelyindikátorok!I18=0,"",tengelyindikátorok!I18)</f>
        <v>2005</v>
      </c>
      <c r="K18" s="11">
        <f>IF(tengelyindikátorok!J18=0,"",tengelyindikátorok!J18)</f>
        <v>13953</v>
      </c>
      <c r="L18" s="11" t="str">
        <f>IF(tengelyindikátorok!M18=0,"",tengelyindikátorok!M18)</f>
        <v>1959,08 / 140,4(*1000) </v>
      </c>
    </row>
    <row r="19" spans="1:12" ht="33.75">
      <c r="A19" s="11">
        <f>IF(tengelyindikátorok!A19="",ömlesztett_levalogatashoz!A18,IF(tengelyindikátorok!A19=0,"",tengelyindikátorok!A19))</f>
        <v>11</v>
      </c>
      <c r="B19" s="10" t="str">
        <f>IF(tengelyindikátorok!B19="",ömlesztett_levalogatashoz!B18,IF(tengelyindikátorok!B19=0,"",tengelyindikátorok!B19))</f>
        <v>Bruttó állóeszköz-felhalmozás az élelmiszeriparban</v>
      </c>
      <c r="C19" s="11" t="str">
        <f>IF(tengelyindikátorok!C19=0,"",tengelyindikátorok!C19)</f>
        <v>Bruttó állóeszköz-felhalmozás az élelmiszeriparban</v>
      </c>
      <c r="D19" s="11" t="str">
        <f>IF(tengelyindikátorok!D19=0,"",tengelyindikátorok!D19)</f>
        <v>millió euró</v>
      </c>
      <c r="E19" s="11">
        <f>IF(tengelyindikátorok!E19=0,"",tengelyindikátorok!E19)</f>
        <v>2005</v>
      </c>
      <c r="F19" s="11">
        <f>IF(tengelyindikátorok!F19=0,"",tengelyindikátorok!F19)</f>
        <v>508.2</v>
      </c>
      <c r="G19" s="11">
        <f>IF(tengelyindikátorok!G19=0,"",tengelyindikátorok!G19)</f>
        <v>627.1</v>
      </c>
      <c r="H19" s="11" t="str">
        <f>IF(tengelyindikátorok!H19=0,"",tengelyindikátorok!H19)</f>
        <v>KSH</v>
      </c>
      <c r="I19" s="11" t="s">
        <v>182</v>
      </c>
      <c r="J19" s="11">
        <f>IF(tengelyindikátorok!I19=0,"",tengelyindikátorok!I19)</f>
        <v>2008</v>
      </c>
      <c r="K19" s="11">
        <f>IF(tengelyindikátorok!J19=0,"",tengelyindikátorok!J19)</f>
        <v>409.9</v>
      </c>
      <c r="L19" s="11" t="str">
        <f>IF(tengelyindikátorok!M19=0,"",tengelyindikátorok!M19)</f>
        <v>AKI</v>
      </c>
    </row>
    <row r="20" spans="1:12" ht="33.75">
      <c r="A20" s="11">
        <f>IF(tengelyindikátorok!A20="",ömlesztett_levalogatashoz!A19,IF(tengelyindikátorok!A20=0,"",tengelyindikátorok!A20))</f>
        <v>12</v>
      </c>
      <c r="B20" s="10" t="str">
        <f>IF(tengelyindikátorok!B20="",ömlesztett_levalogatashoz!B19,IF(tengelyindikátorok!B20=0,"",tengelyindikátorok!B20))</f>
        <v>A foglalkoztatás fejlesztése az élelmiszeriparban</v>
      </c>
      <c r="C20" s="11" t="str">
        <f>IF(tengelyindikátorok!C20=0,"",tengelyindikátorok!C20)</f>
        <v>Foglalkoztatás az élelmiszeriparban</v>
      </c>
      <c r="D20" s="11" t="str">
        <f>IF(tengelyindikátorok!D20=0,"",tengelyindikátorok!D20)</f>
        <v>ezer alkalmazott / foglalkoztatott</v>
      </c>
      <c r="E20" s="11">
        <f>IF(tengelyindikátorok!E20=0,"",tengelyindikátorok!E20)</f>
        <v>2005</v>
      </c>
      <c r="F20" s="11">
        <f>IF(tengelyindikátorok!F20=0,"",tengelyindikátorok!F20)</f>
        <v>140.4</v>
      </c>
      <c r="G20" s="11">
        <f>IF(tengelyindikátorok!G20=0,"",tengelyindikátorok!G20)</f>
        <v>132.4</v>
      </c>
      <c r="H20" s="11" t="str">
        <f>IF(tengelyindikátorok!H20=0,"",tengelyindikátorok!H20)</f>
        <v>LFS</v>
      </c>
      <c r="I20" s="11" t="s">
        <v>182</v>
      </c>
      <c r="J20" s="11">
        <f>IF(tengelyindikátorok!I20=0,"",tengelyindikátorok!I20)</f>
        <v>2007</v>
      </c>
      <c r="K20" s="11">
        <f>IF(tengelyindikátorok!J20=0,"",tengelyindikátorok!J20)</f>
        <v>135.3</v>
      </c>
      <c r="L20" s="11" t="str">
        <f>IF(tengelyindikátorok!M20=0,"",tengelyindikátorok!M20)</f>
        <v>LFS-2005: 140,4 a munkatermelékenység (10. mutató) számításához </v>
      </c>
    </row>
    <row r="21" spans="1:12" ht="22.5">
      <c r="A21" s="11">
        <f>IF(tengelyindikátorok!A21="",ömlesztett_levalogatashoz!A20,IF(tengelyindikátorok!A21=0,"",tengelyindikátorok!A21))</f>
        <v>13</v>
      </c>
      <c r="B21" s="10" t="str">
        <f>IF(tengelyindikátorok!B21="",ömlesztett_levalogatashoz!B20,IF(tengelyindikátorok!B21=0,"",tengelyindikátorok!B21))</f>
        <v>Az élelmiszeripar gazdasági fejlődése</v>
      </c>
      <c r="C21" s="11" t="str">
        <f>IF(tengelyindikátorok!C21=0,"",tengelyindikátorok!C21)</f>
        <v>Bruttó hozzáadott érték az élelmiszeriparban</v>
      </c>
      <c r="D21" s="11" t="str">
        <f>IF(tengelyindikátorok!D21=0,"",tengelyindikátorok!D21)</f>
        <v>millió euró</v>
      </c>
      <c r="E21" s="11">
        <f>IF(tengelyindikátorok!E21=0,"",tengelyindikátorok!E21)</f>
        <v>2004</v>
      </c>
      <c r="F21" s="11" t="str">
        <f>IF(tengelyindikátorok!F21=0,"",tengelyindikátorok!F21)</f>
        <v>1 961,6</v>
      </c>
      <c r="G21" s="11" t="str">
        <f>IF(tengelyindikátorok!G21=0,"",tengelyindikátorok!G21)</f>
        <v>2 661,0</v>
      </c>
      <c r="H21" s="11" t="str">
        <f>IF(tengelyindikátorok!H21=0,"",tengelyindikátorok!H21)</f>
        <v>Nemzeti Számlák</v>
      </c>
      <c r="I21" s="11" t="s">
        <v>182</v>
      </c>
      <c r="J21" s="11">
        <f>IF(tengelyindikátorok!I21=0,"",tengelyindikátorok!I21)</f>
        <v>2005</v>
      </c>
      <c r="K21" s="11">
        <f>IF(tengelyindikátorok!J21=0,"",tengelyindikátorok!J21)</f>
        <v>1959.08</v>
      </c>
      <c r="L21" s="11">
        <f>IF(tengelyindikátorok!M21=0,"",tengelyindikátorok!M21)</f>
      </c>
    </row>
    <row r="22" spans="1:12" ht="33.75">
      <c r="A22" s="11">
        <f>IF(tengelyindikátorok!A22="",ömlesztett_levalogatashoz!A21,IF(tengelyindikátorok!A22=0,"",tengelyindikátorok!A22))</f>
        <v>14</v>
      </c>
      <c r="B22" s="10" t="str">
        <f>IF(tengelyindikátorok!B22="",ömlesztett_levalogatashoz!B21,IF(tengelyindikátorok!B22=0,"",tengelyindikátorok!B22))</f>
        <v>A munkaerő termelékenysége az erdészetben</v>
      </c>
      <c r="C22" s="11" t="str">
        <f>IF(tengelyindikátorok!C22=0,"",tengelyindikátorok!C22)</f>
        <v>Az erdőgazdaságban foglalkoztatottakra jutó bruttó hozzáadott érték</v>
      </c>
      <c r="D22" s="11" t="str">
        <f>IF(tengelyindikátorok!D22=0,"",tengelyindikátorok!D22)</f>
        <v>euró /foglalkoztatott</v>
      </c>
      <c r="E22" s="11">
        <f>IF(tengelyindikátorok!E22=0,"",tengelyindikátorok!E22)</f>
        <v>2004</v>
      </c>
      <c r="F22" s="11">
        <f>IF(tengelyindikátorok!F22=0,"",tengelyindikátorok!F22)</f>
        <v>13000</v>
      </c>
      <c r="G22" s="11">
        <f>IF(tengelyindikátorok!G22=0,"",tengelyindikátorok!G22)</f>
        <v>15000</v>
      </c>
      <c r="H22" s="11" t="str">
        <f>IF(tengelyindikátorok!H22=0,"",tengelyindikátorok!H22)</f>
        <v>KSH</v>
      </c>
      <c r="I22" s="11" t="s">
        <v>182</v>
      </c>
      <c r="J22" s="11">
        <f>IF(tengelyindikátorok!I22=0,"",tengelyindikátorok!I22)</f>
        <v>2005</v>
      </c>
      <c r="K22" s="11">
        <f>IF(tengelyindikátorok!J22=0,"",tengelyindikátorok!J22)</f>
        <v>13470</v>
      </c>
      <c r="L22" s="11">
        <f>IF(tengelyindikátorok!M22=0,"",tengelyindikátorok!M22)</f>
      </c>
    </row>
    <row r="23" spans="1:12" ht="33.75">
      <c r="A23" s="11">
        <f>IF(tengelyindikátorok!A23="",ömlesztett_levalogatashoz!A22,IF(tengelyindikátorok!A23=0,"",tengelyindikátorok!A23))</f>
        <v>15</v>
      </c>
      <c r="B23" s="10" t="str">
        <f>IF(tengelyindikátorok!B23="",ömlesztett_levalogatashoz!B22,IF(tengelyindikátorok!B23=0,"",tengelyindikátorok!B23))</f>
        <v>Bruttó állóeszköz-felhalmozás az erdészetben</v>
      </c>
      <c r="C23" s="11" t="str">
        <f>IF(tengelyindikátorok!C23=0,"",tengelyindikátorok!C23)</f>
        <v>Bruttó állóeszköz-felhalmozás az erdőgazdaságban</v>
      </c>
      <c r="D23" s="11" t="str">
        <f>IF(tengelyindikátorok!D23=0,"",tengelyindikátorok!D23)</f>
        <v>millió euró</v>
      </c>
      <c r="E23" s="11">
        <f>IF(tengelyindikátorok!E23=0,"",tengelyindikátorok!E23)</f>
        <v>2004</v>
      </c>
      <c r="F23" s="11">
        <f>IF(tengelyindikátorok!F23=0,"",tengelyindikátorok!F23)</f>
        <v>24.2</v>
      </c>
      <c r="G23" s="11">
        <f>IF(tengelyindikátorok!G23=0,"",tengelyindikátorok!G23)</f>
        <v>26.1</v>
      </c>
      <c r="H23" s="11" t="str">
        <f>IF(tengelyindikátorok!H23=0,"",tengelyindikátorok!H23)</f>
        <v>KSH</v>
      </c>
      <c r="I23" s="11" t="s">
        <v>182</v>
      </c>
      <c r="J23" s="11">
        <f>IF(tengelyindikátorok!I23=0,"",tengelyindikátorok!I23)</f>
        <v>2008</v>
      </c>
      <c r="K23" s="11">
        <f>IF(tengelyindikátorok!J23=0,"",tengelyindikátorok!J23)</f>
        <v>45.8</v>
      </c>
      <c r="L23" s="11" t="str">
        <f>IF(tengelyindikátorok!M23=0,"",tengelyindikátorok!M23)</f>
        <v>AKI</v>
      </c>
    </row>
    <row r="24" spans="1:12" ht="33.75">
      <c r="A24" s="82">
        <f>IF(tengelyindikátorok!A24="",ömlesztett_levalogatashoz!A23,IF(tengelyindikátorok!A24=0,"",tengelyindikátorok!A24))</f>
        <v>16</v>
      </c>
      <c r="B24" s="80" t="str">
        <f>IF(tengelyindikátorok!B24="",ömlesztett_levalogatashoz!B23,IF(tengelyindikátorok!B24=0,"",tengelyindikátorok!B24))</f>
        <v>A félig önellátó gazdaságok jelentősége az új tagállamokban</v>
      </c>
      <c r="C24" s="82" t="str">
        <f>IF(tengelyindikátorok!C24=0,"",tengelyindikátorok!C24)</f>
        <v>Az 1 EUME-nél kisebb gazdaságok száma az új tagállamokban</v>
      </c>
      <c r="D24" s="82" t="str">
        <f>IF(tengelyindikátorok!D24=0,"",tengelyindikátorok!D24)</f>
        <v>%</v>
      </c>
      <c r="E24" s="82">
        <f>IF(tengelyindikátorok!E24=0,"",tengelyindikátorok!E24)</f>
        <v>2005</v>
      </c>
      <c r="F24" s="82">
        <f>IF(tengelyindikátorok!F24=0,"",tengelyindikátorok!F24)</f>
        <v>79.6</v>
      </c>
      <c r="G24" s="82">
        <f>IF(tengelyindikátorok!G24=0,"",tengelyindikátorok!G24)</f>
        <v>54.1</v>
      </c>
      <c r="H24" s="82" t="str">
        <f>IF(tengelyindikátorok!H24=0,"",tengelyindikátorok!H24)</f>
        <v>GSZÖ</v>
      </c>
      <c r="I24" s="82" t="s">
        <v>182</v>
      </c>
      <c r="J24" s="82">
        <f>IF(tengelyindikátorok!I24=0,"",tengelyindikátorok!I24)</f>
      </c>
      <c r="K24" s="82">
        <f>IF(tengelyindikátorok!J24=0,"",tengelyindikátorok!J24)</f>
      </c>
      <c r="L24" s="82" t="str">
        <f>IF(tengelyindikátorok!M24=0,"",tengelyindikátorok!M24)</f>
        <v>A célérték nekem nagyon alacsonynak tűnik! figyelembe véve az elmúlt 5 év / 3 GSZŐ számait! (KSH) </v>
      </c>
    </row>
    <row r="25" spans="1:12" ht="12.75">
      <c r="A25" s="116" t="str">
        <f>IF(tengelyindikátorok!A25="",ömlesztett_levalogatashoz!A24,IF(tengelyindikátorok!A25=0,"",tengelyindikátorok!A25))</f>
        <v>II. tengely: A környezet és a vidék fejlesztése</v>
      </c>
      <c r="B25" s="89"/>
      <c r="C25" s="90">
        <f>IF(tengelyindikátorok!C25=0,"",tengelyindikátorok!C25)</f>
      </c>
      <c r="D25" s="90">
        <f>IF(tengelyindikátorok!D25=0,"",tengelyindikátorok!D25)</f>
      </c>
      <c r="E25" s="90">
        <f>IF(tengelyindikátorok!E25=0,"",tengelyindikátorok!E25)</f>
      </c>
      <c r="F25" s="90">
        <f>IF(tengelyindikátorok!F25=0,"",tengelyindikátorok!F25)</f>
      </c>
      <c r="G25" s="90">
        <f>IF(tengelyindikátorok!G25=0,"",tengelyindikátorok!G25)</f>
      </c>
      <c r="H25" s="90">
        <f>IF(tengelyindikátorok!H25=0,"",tengelyindikátorok!H25)</f>
      </c>
      <c r="I25" s="90"/>
      <c r="J25" s="90">
        <f>IF(tengelyindikátorok!I25=0,"",tengelyindikátorok!I25)</f>
      </c>
      <c r="K25" s="90">
        <f>IF(tengelyindikátorok!J25=0,"",tengelyindikátorok!J25)</f>
      </c>
      <c r="L25" s="120">
        <f>IF(tengelyindikátorok!M25=0,"",tengelyindikátorok!M25)</f>
      </c>
    </row>
    <row r="26" spans="1:12" ht="45">
      <c r="A26" s="46">
        <f>IF(tengelyindikátorok!A26="",ömlesztett_levalogatashoz!A25,IF(tengelyindikátorok!A26=0,"",tengelyindikátorok!A26))</f>
        <v>17</v>
      </c>
      <c r="B26" s="77" t="str">
        <f>IF(tengelyindikátorok!B26="",ömlesztett_levalogatashoz!B25,IF(tengelyindikátorok!B26=0,"",tengelyindikátorok!B26))</f>
        <v>Biodiverzitás: mezőgazdasági területen fészkelő vadon élő madarak állománya</v>
      </c>
      <c r="C26" s="84" t="str">
        <f>IF(tengelyindikátorok!C26=0,"",tengelyindikátorok!C26)</f>
        <v>Mezőgazdasági területen fészkelő vadon élő madarak állományindexe (index: 2000=100%)</v>
      </c>
      <c r="D26" s="84" t="str">
        <f>IF(tengelyindikátorok!D26=0,"",tengelyindikátorok!D26)</f>
        <v>%</v>
      </c>
      <c r="E26" s="84">
        <f>IF(tengelyindikátorok!E26=0,"",tengelyindikátorok!E26)</f>
        <v>2003</v>
      </c>
      <c r="F26" s="84">
        <f>IF(tengelyindikátorok!F26=0,"",tengelyindikátorok!F26)</f>
        <v>108.8</v>
      </c>
      <c r="G26" s="84">
        <f>IF(tengelyindikátorok!G26=0,"",tengelyindikátorok!G26)</f>
        <v>112</v>
      </c>
      <c r="H26" s="84" t="str">
        <f>IF(tengelyindikátorok!H26=0,"",tengelyindikátorok!H26)</f>
        <v>Eurostat</v>
      </c>
      <c r="I26" s="84" t="s">
        <v>182</v>
      </c>
      <c r="J26" s="84">
        <f>IF(tengelyindikátorok!I26=0,"",tengelyindikátorok!I26)</f>
      </c>
      <c r="K26" s="84">
        <f>IF(tengelyindikátorok!J26=0,"",tengelyindikátorok!J26)</f>
      </c>
      <c r="L26" s="84" t="str">
        <f>IF(tengelyindikátorok!M26=0,"",tengelyindikátorok!M26)</f>
        <v>Gyűjtése javasolt
Mindennapi Madaraink Monitoringja (MMM), Magyar Madártani Egyesület (MME)</v>
      </c>
    </row>
    <row r="27" spans="1:12" ht="56.25">
      <c r="A27" s="21">
        <f>IF(tengelyindikátorok!A27="",ömlesztett_levalogatashoz!A26,IF(tengelyindikátorok!A27=0,"",tengelyindikátorok!A27))</f>
        <v>18</v>
      </c>
      <c r="B27" s="20" t="str">
        <f>IF(tengelyindikátorok!B27="",ömlesztett_levalogatashoz!B26,IF(tengelyindikátorok!B27=0,"",tengelyindikátorok!B27))</f>
        <v>Biodiverzitás: mezőgazdasági hasznosítású magas természeti értékű területek</v>
      </c>
      <c r="C27" s="11" t="str">
        <f>IF(tengelyindikátorok!C27=0,"",tengelyindikátorok!C27)</f>
        <v>Mezőgazdasági hasznosítású magas természeti értékű területek (HNVA)</v>
      </c>
      <c r="D27" s="11" t="str">
        <f>IF(tengelyindikátorok!D27=0,"",tengelyindikátorok!D27)</f>
        <v>millió ha</v>
      </c>
      <c r="E27" s="11">
        <f>IF(tengelyindikátorok!E27=0,"",tengelyindikátorok!E27)</f>
        <v>2005</v>
      </c>
      <c r="F27" s="11">
        <f>IF(tengelyindikátorok!F27=0,"",tengelyindikátorok!F27)</f>
        <v>1.4</v>
      </c>
      <c r="G27" s="11">
        <f>IF(tengelyindikátorok!G27=0,"",tengelyindikátorok!G27)</f>
        <v>2.3</v>
      </c>
      <c r="H27" s="11" t="str">
        <f>IF(tengelyindikátorok!H27=0,"",tengelyindikátorok!H27)</f>
        <v>KVVM (?)</v>
      </c>
      <c r="I27" s="11" t="s">
        <v>643</v>
      </c>
      <c r="J27" s="11">
        <f>IF(tengelyindikátorok!I27=0,"",tengelyindikátorok!I27)</f>
      </c>
      <c r="K27" s="11">
        <f>IF(tengelyindikátorok!J27=0,"",tengelyindikátorok!J27)</f>
      </c>
      <c r="L27" s="11" t="str">
        <f>IF(tengelyindikátorok!M27=0,"",tengelyindikátorok!M27)</f>
        <v>A KVVM-nél van egy országos kijelölés.</v>
      </c>
    </row>
    <row r="28" spans="1:12" ht="22.5">
      <c r="A28" s="21">
        <f>IF(tengelyindikátorok!A28="",ömlesztett_levalogatashoz!A27,IF(tengelyindikátorok!A28=0,"",tengelyindikátorok!A28))</f>
        <v>19</v>
      </c>
      <c r="B28" s="20" t="str">
        <f>IF(tengelyindikátorok!B28="",ömlesztett_levalogatashoz!B27,IF(tengelyindikátorok!B28=0,"",tengelyindikátorok!B28))</f>
        <v>Biodiverzitás: fafajösszetétel</v>
      </c>
      <c r="C28" s="11" t="str">
        <f>IF(tengelyindikátorok!C28=0,"",tengelyindikátorok!C28)</f>
        <v>Erdő és egyéb fás terület megoszlása (tűlevelű/lombos/kevert)</v>
      </c>
      <c r="D28" s="11" t="str">
        <f>IF(tengelyindikátorok!D28=0,"",tengelyindikátorok!D28)</f>
        <v>%</v>
      </c>
      <c r="E28" s="11">
        <f>IF(tengelyindikátorok!E28=0,"",tengelyindikátorok!E28)</f>
        <v>2006</v>
      </c>
      <c r="F28" s="11" t="str">
        <f>IF(tengelyindikátorok!F28=0,"",tengelyindikátorok!F28)</f>
        <v>13,0/82,0/5,0</v>
      </c>
      <c r="G28" s="11" t="str">
        <f>IF(tengelyindikátorok!G28=0,"",tengelyindikátorok!G28)</f>
        <v>11,0/86/3,0</v>
      </c>
      <c r="H28" s="11" t="str">
        <f>IF(tengelyindikátorok!H28=0,"",tengelyindikátorok!H28)</f>
        <v>ESZIR adatbázis</v>
      </c>
      <c r="I28" s="11" t="s">
        <v>685</v>
      </c>
      <c r="J28" s="11">
        <f>IF(tengelyindikátorok!I28=0,"",tengelyindikátorok!I28)</f>
      </c>
      <c r="K28" s="11">
        <f>IF(tengelyindikátorok!J28=0,"",tengelyindikátorok!J28)</f>
      </c>
      <c r="L28" s="11" t="str">
        <f>IF(tengelyindikátorok!M28=0,"",tengelyindikátorok!M28)</f>
        <v>MGSZH Erdészeti Igazgatóság</v>
      </c>
    </row>
    <row r="29" spans="1:12" ht="22.5">
      <c r="A29" s="11">
        <f>IF(tengelyindikátorok!A29="",ömlesztett_levalogatashoz!A28,IF(tengelyindikátorok!A29=0,"",tengelyindikátorok!A29))</f>
        <v>20</v>
      </c>
      <c r="B29" s="10" t="str">
        <f>IF(tengelyindikátorok!B29="",ömlesztett_levalogatashoz!B28,IF(tengelyindikátorok!B29=0,"",tengelyindikátorok!B29))</f>
        <v>Vízminőség: bruttó tápanyagegyensúly</v>
      </c>
      <c r="C29" s="11" t="str">
        <f>IF(tengelyindikátorok!C29=0,"",tengelyindikátorok!C29)</f>
        <v>Nitrogén többlet</v>
      </c>
      <c r="D29" s="11" t="str">
        <f>IF(tengelyindikátorok!D29=0,"",tengelyindikátorok!D29)</f>
        <v>kg/ha</v>
      </c>
      <c r="E29" s="11" t="str">
        <f>IF(tengelyindikátorok!E29=0,"",tengelyindikátorok!E29)</f>
        <v>2002–2004 átlaga</v>
      </c>
      <c r="F29" s="11">
        <f>IF(tengelyindikátorok!F29=0,"",tengelyindikátorok!F29)</f>
        <v>20</v>
      </c>
      <c r="G29" s="11">
        <f>IF(tengelyindikátorok!G29=0,"",tengelyindikátorok!G29)</f>
        <v>17.5</v>
      </c>
      <c r="H29" s="11" t="str">
        <f>IF(tengelyindikátorok!H29=0,"",tengelyindikátorok!H29)</f>
        <v>KSH</v>
      </c>
      <c r="I29" s="11" t="s">
        <v>182</v>
      </c>
      <c r="J29" s="11" t="str">
        <f>IF(tengelyindikátorok!I29=0,"",tengelyindikátorok!I29)</f>
        <v>2003-2005 átlaga</v>
      </c>
      <c r="K29" s="11">
        <f>IF(tengelyindikátorok!J29=0,"",tengelyindikátorok!J29)</f>
        <v>11.7</v>
      </c>
      <c r="L29" s="11">
        <f>IF(tengelyindikátorok!M29=0,"",tengelyindikátorok!M29)</f>
      </c>
    </row>
    <row r="30" spans="1:12" ht="33.75">
      <c r="A30" s="11">
        <f>IF(tengelyindikátorok!A30="",ömlesztett_levalogatashoz!A29,IF(tengelyindikátorok!A30=0,"",tengelyindikátorok!A30))</f>
        <v>20</v>
      </c>
      <c r="B30" s="10" t="str">
        <f>IF(tengelyindikátorok!B30="",ömlesztett_levalogatashoz!B29,IF(tengelyindikátorok!B30=0,"",tengelyindikátorok!B30))</f>
        <v>Vízminőség: bruttó tápanyagegyensúly</v>
      </c>
      <c r="C30" s="11" t="str">
        <f>IF(tengelyindikátorok!C30=0,"",tengelyindikátorok!C30)</f>
        <v>Foszfor többlet</v>
      </c>
      <c r="D30" s="11" t="str">
        <f>IF(tengelyindikátorok!D30=0,"",tengelyindikátorok!D30)</f>
        <v>kg/ha</v>
      </c>
      <c r="E30" s="11" t="str">
        <f>IF(tengelyindikátorok!E30=0,"",tengelyindikátorok!E30)</f>
        <v>2002-2004 átlaga</v>
      </c>
      <c r="F30" s="11">
        <f>IF(tengelyindikátorok!F30=0,"",tengelyindikátorok!F30)</f>
        <v>-3.7</v>
      </c>
      <c r="G30" s="11">
        <f>IF(tengelyindikátorok!G30=0,"",tengelyindikátorok!G30)</f>
        <v>-3.3</v>
      </c>
      <c r="H30" s="11" t="str">
        <f>IF(tengelyindikátorok!H30=0,"",tengelyindikátorok!H30)</f>
        <v>KSH</v>
      </c>
      <c r="I30" s="11" t="s">
        <v>182</v>
      </c>
      <c r="J30" s="11" t="str">
        <f>IF(tengelyindikátorok!I30=0,"",tengelyindikátorok!I30)</f>
        <v>2003-2005 átlaga</v>
      </c>
      <c r="K30" s="11">
        <f>IF(tengelyindikátorok!J30=0,"",tengelyindikátorok!J30)</f>
        <v>-6.3</v>
      </c>
      <c r="L30" s="11">
        <f>IF(tengelyindikátorok!M30=0,"",tengelyindikátorok!M30)</f>
      </c>
    </row>
    <row r="31" spans="1:12" ht="33.75">
      <c r="A31" s="21">
        <f>IF(tengelyindikátorok!A31="",ömlesztett_levalogatashoz!A30,IF(tengelyindikátorok!A31=0,"",tengelyindikátorok!A31))</f>
        <v>21</v>
      </c>
      <c r="B31" s="20" t="str">
        <f>IF(tengelyindikátorok!B31="",ömlesztett_levalogatashoz!B30,IF(tengelyindikátorok!B31=0,"",tengelyindikátorok!B31))</f>
        <v>Vízminőség: nitrát- és növényvédőszer terhelés</v>
      </c>
      <c r="C31" s="11" t="str">
        <f>IF(tengelyindikátorok!C31=0,"",tengelyindikátorok!C31)</f>
        <v>A talaj- és felszíni vizek nitrát tartalmának éves változása (index: 1992-1994=100%)</v>
      </c>
      <c r="D31" s="11" t="str">
        <f>IF(tengelyindikátorok!D31=0,"",tengelyindikátorok!D31)</f>
        <v>mg/l</v>
      </c>
      <c r="E31" s="11" t="str">
        <f>IF(tengelyindikátorok!E31=0,"",tengelyindikátorok!E31)</f>
        <v>2000–2002 átlaga</v>
      </c>
      <c r="F31" s="11">
        <f>IF(tengelyindikátorok!F31=0,"",tengelyindikátorok!F31)</f>
        <v>77.5</v>
      </c>
      <c r="G31" s="11">
        <f>IF(tengelyindikátorok!G31=0,"",tengelyindikátorok!G31)</f>
        <v>73</v>
      </c>
      <c r="H31" s="11" t="str">
        <f>IF(tengelyindikátorok!H31=0,"",tengelyindikátorok!H31)</f>
        <v>European Environment Agency</v>
      </c>
      <c r="I31" s="11" t="s">
        <v>682</v>
      </c>
      <c r="J31" s="11">
        <f>IF(tengelyindikátorok!I31=0,"",tengelyindikátorok!I31)</f>
      </c>
      <c r="K31" s="11">
        <f>IF(tengelyindikátorok!J31=0,"",tengelyindikátorok!J31)</f>
      </c>
      <c r="L31" s="11" t="str">
        <f>IF(tengelyindikátorok!M31=0,"",tengelyindikátorok!M31)</f>
        <v>NTSZ: TIM-pont (talajinformációs és monitoring pont)
KVVM: vízminőségre vonatkozó adatok</v>
      </c>
    </row>
    <row r="32" spans="1:12" ht="33.75">
      <c r="A32" s="21">
        <f>IF(tengelyindikátorok!A32="",ömlesztett_levalogatashoz!A31,IF(tengelyindikátorok!A32=0,"",tengelyindikátorok!A32))</f>
        <v>22</v>
      </c>
      <c r="B32" s="20" t="str">
        <f>IF(tengelyindikátorok!B32="",ömlesztett_levalogatashoz!B31,IF(tengelyindikátorok!B32=0,"",tengelyindikátorok!B32))</f>
        <v>Talaj: erózióval veszélyeztetett területek</v>
      </c>
      <c r="C32" s="11" t="str">
        <f>IF(tengelyindikátorok!C32=0,"",tengelyindikátorok!C32)</f>
        <v>Talajerózióval veszélyeztetett területek talajpusztulása</v>
      </c>
      <c r="D32" s="11" t="str">
        <f>IF(tengelyindikátorok!D32=0,"",tengelyindikátorok!D32)</f>
        <v>tonna/ha/év</v>
      </c>
      <c r="E32" s="11">
        <f>IF(tengelyindikátorok!E32=0,"",tengelyindikátorok!E32)</f>
        <v>2004</v>
      </c>
      <c r="F32" s="11">
        <f>IF(tengelyindikátorok!F32=0,"",tengelyindikátorok!F32)</f>
        <v>0.41</v>
      </c>
      <c r="G32" s="11" t="str">
        <f>IF(tengelyindikátorok!G32=0,"",tengelyindikátorok!G32)</f>
        <v>0.35</v>
      </c>
      <c r="H32" s="11" t="str">
        <f>IF(tengelyindikátorok!H32=0,"",tengelyindikátorok!H32)</f>
        <v>JRC
TAKI</v>
      </c>
      <c r="I32" s="11" t="s">
        <v>682</v>
      </c>
      <c r="J32" s="11">
        <f>IF(tengelyindikátorok!I32=0,"",tengelyindikátorok!I32)</f>
      </c>
      <c r="K32" s="11">
        <f>IF(tengelyindikátorok!J32=0,"",tengelyindikátorok!J32)</f>
      </c>
      <c r="L32" s="11" t="str">
        <f>IF(tengelyindikátorok!M32=0,"",tengelyindikátorok!M32)</f>
        <v>Vízgyűjtő gazdálkodási tervek
víz erózió: TAKI
szél erózió: Debreceni egyetem (Lóki József)</v>
      </c>
    </row>
    <row r="33" spans="1:12" ht="22.5">
      <c r="A33" s="21">
        <f>IF(tengelyindikátorok!A33="",ömlesztett_levalogatashoz!A32,IF(tengelyindikátorok!A33=0,"",tengelyindikátorok!A33))</f>
        <v>23</v>
      </c>
      <c r="B33" s="20" t="str">
        <f>IF(tengelyindikátorok!B33="",ömlesztett_levalogatashoz!B32,IF(tengelyindikátorok!B33=0,"",tengelyindikátorok!B33))</f>
        <v>Talaj: ökológiai gazdálkodás</v>
      </c>
      <c r="C33" s="11" t="str">
        <f>IF(tengelyindikátorok!C33=0,"",tengelyindikátorok!C33)</f>
        <v>Ökológiai gazdálkodásba vont mezőgazdasági terület</v>
      </c>
      <c r="D33" s="11" t="str">
        <f>IF(tengelyindikátorok!D33=0,"",tengelyindikátorok!D33)</f>
        <v>ezer ha</v>
      </c>
      <c r="E33" s="11">
        <f>IF(tengelyindikátorok!E33=0,"",tengelyindikátorok!E33)</f>
        <v>2005</v>
      </c>
      <c r="F33" s="11">
        <f>IF(tengelyindikátorok!F33=0,"",tengelyindikátorok!F33)</f>
        <v>128</v>
      </c>
      <c r="G33" s="11">
        <f>IF(tengelyindikátorok!G33=0,"",tengelyindikátorok!G33)</f>
        <v>300</v>
      </c>
      <c r="H33" s="11" t="str">
        <f>IF(tengelyindikátorok!H33=0,"",tengelyindikátorok!H33)</f>
        <v>FVM</v>
      </c>
      <c r="I33" s="11" t="s">
        <v>372</v>
      </c>
      <c r="J33" s="11">
        <f>IF(tengelyindikátorok!I33=0,"",tengelyindikátorok!I33)</f>
      </c>
      <c r="K33" s="11">
        <f>IF(tengelyindikátorok!J33=0,"",tengelyindikátorok!J33)</f>
      </c>
      <c r="L33" s="11">
        <f>IF(tengelyindikátorok!M33=0,"",tengelyindikátorok!M33)</f>
      </c>
    </row>
    <row r="34" spans="1:12" ht="56.25">
      <c r="A34" s="56">
        <f>IF(tengelyindikátorok!A34="",ömlesztett_levalogatashoz!A33,IF(tengelyindikátorok!A34=0,"",tengelyindikátorok!A34))</f>
        <v>24</v>
      </c>
      <c r="B34" s="55" t="str">
        <f>IF(tengelyindikátorok!B34="",ömlesztett_levalogatashoz!B33,IF(tengelyindikátorok!B34=0,"",tengelyindikátorok!B34))</f>
        <v>Éghajlatváltozás: mezőgazdaságból és erdészetből származó megújuló energia termelése</v>
      </c>
      <c r="C34" s="11" t="str">
        <f>IF(tengelyindikátorok!C34=0,"",tengelyindikátorok!C34)</f>
        <v>Mezőgazdaságból és erdészetbőlszármazó megújuló energia termelés</v>
      </c>
      <c r="D34" s="11" t="str">
        <f>IF(tengelyindikátorok!D34=0,"",tengelyindikátorok!D34)</f>
        <v>kt. kőolaj-egyenérték</v>
      </c>
      <c r="E34" s="11">
        <f>IF(tengelyindikátorok!E34=0,"",tengelyindikátorok!E34)</f>
        <v>2004</v>
      </c>
      <c r="F34" s="11">
        <f>IF(tengelyindikátorok!F34=0,"",tengelyindikátorok!F34)</f>
        <v>777</v>
      </c>
      <c r="G34" s="11">
        <f>IF(tengelyindikátorok!G34=0,"",tengelyindikátorok!G34)</f>
        <v>2377</v>
      </c>
      <c r="H34" s="11" t="str">
        <f>IF(tengelyindikátorok!H34=0,"",tengelyindikátorok!H34)</f>
        <v>EK Kht</v>
      </c>
      <c r="I34" s="11" t="s">
        <v>269</v>
      </c>
      <c r="J34" s="11">
        <f>IF(tengelyindikátorok!I34=0,"",tengelyindikátorok!I34)</f>
      </c>
      <c r="K34" s="11">
        <f>IF(tengelyindikátorok!J34=0,"",tengelyindikátorok!J34)</f>
      </c>
      <c r="L34" s="11" t="str">
        <f>IF(tengelyindikátorok!M34=0,"",tengelyindikátorok!M34)</f>
        <v>Varga Tamás (?)</v>
      </c>
    </row>
    <row r="35" spans="1:12" ht="78.75">
      <c r="A35" s="21">
        <f>IF(tengelyindikátorok!A35="",ömlesztett_levalogatashoz!A34,IF(tengelyindikátorok!A35=0,"",tengelyindikátorok!A35))</f>
        <v>25</v>
      </c>
      <c r="B35" s="20" t="str">
        <f>IF(tengelyindikátorok!B35="",ömlesztett_levalogatashoz!B34,IF(tengelyindikátorok!B35=0,"",tengelyindikátorok!B35))</f>
        <v>Éghajlatváltozás: megújuló energia termelésére hasznosított mezőgazdasági terület</v>
      </c>
      <c r="C35" s="11" t="str">
        <f>IF(tengelyindikátorok!C35=0,"",tengelyindikátorok!C35)</f>
        <v>Energianövények termelésére hasznosított mezőgazdasági területek</v>
      </c>
      <c r="D35" s="11" t="str">
        <f>IF(tengelyindikátorok!D35=0,"",tengelyindikátorok!D35)</f>
        <v>ezer ha</v>
      </c>
      <c r="E35" s="11">
        <f>IF(tengelyindikátorok!E35=0,"",tengelyindikátorok!E35)</f>
        <v>2006</v>
      </c>
      <c r="F35" s="11">
        <f>IF(tengelyindikátorok!F35=0,"",tengelyindikátorok!F35)</f>
        <v>9.81</v>
      </c>
      <c r="G35" s="11">
        <f>IF(tengelyindikátorok!G35=0,"",tengelyindikátorok!G35)</f>
        <v>250</v>
      </c>
      <c r="H35" s="11" t="str">
        <f>IF(tengelyindikátorok!H35=0,"",tengelyindikátorok!H35)</f>
        <v>MVH-tól kapott adatbázis alapján Energy Crops
hasznosítási kódlista</v>
      </c>
      <c r="I35" s="11" t="s">
        <v>309</v>
      </c>
      <c r="J35" s="11">
        <f>IF(tengelyindikátorok!I35=0,"",tengelyindikátorok!I35)</f>
      </c>
      <c r="K35" s="11">
        <f>IF(tengelyindikátorok!J35=0,"",tengelyindikátorok!J35)</f>
      </c>
      <c r="L35" s="11" t="str">
        <f>IF(tengelyindikátorok!M35=0,"",tengelyindikátorok!M35)</f>
        <v>2010-től gyűjtése javasolt, mivel a direkt támogatási konstrukció megszűnik, így nem fog rendelkezésre állni hivatalos adat
A hasznosítási kódlista alapján az MVH-tól kapott adatbázis alapján meg fogja tudni adni!! (Varga Tamás??)</v>
      </c>
    </row>
    <row r="36" spans="1:12" ht="45">
      <c r="A36" s="82">
        <f>IF(tengelyindikátorok!A36="",ömlesztett_levalogatashoz!A35,IF(tengelyindikátorok!A36=0,"",tengelyindikátorok!A36))</f>
        <v>26</v>
      </c>
      <c r="B36" s="80" t="str">
        <f>IF(tengelyindikátorok!B36="",ömlesztett_levalogatashoz!B35,IF(tengelyindikátorok!B36=0,"",tengelyindikátorok!B36))</f>
        <v>Éghajlatváltozás/levegőminőség: mezőgazdaság üvegház hatású gáz és ammónia kibocsátása</v>
      </c>
      <c r="C36" s="82" t="str">
        <f>IF(tengelyindikátorok!C36=0,"",tengelyindikátorok!C36)</f>
        <v>A mezőgazdaság üvegházhatású gáz- és ammóniakibocsátása</v>
      </c>
      <c r="D36" s="82" t="str">
        <f>IF(tengelyindikátorok!D36=0,"",tengelyindikátorok!D36)</f>
        <v>1000 t CO2 / 
1000 t ammónia </v>
      </c>
      <c r="E36" s="82">
        <f>IF(tengelyindikátorok!E36=0,"",tengelyindikátorok!E36)</f>
        <v>2003</v>
      </c>
      <c r="F36" s="82" t="str">
        <f>IF(tengelyindikátorok!F36=0,"",tengelyindikátorok!F36)</f>
        <v>9055 / 99,8</v>
      </c>
      <c r="G36" s="82" t="str">
        <f>IF(tengelyindikátorok!G36=0,"",tengelyindikátorok!G36)</f>
        <v>8200 / 91,0</v>
      </c>
      <c r="H36" s="82" t="str">
        <f>IF(tengelyindikátorok!H36=0,"",tengelyindikátorok!H36)</f>
        <v>OMSZ 2005 / KSH 2004</v>
      </c>
      <c r="I36" s="82" t="s">
        <v>182</v>
      </c>
      <c r="J36" s="82">
        <f>IF(tengelyindikátorok!I36=0,"",tengelyindikátorok!I36)</f>
      </c>
      <c r="K36" s="82" t="str">
        <f>IF(tengelyindikátorok!J36=0,"",tengelyindikátorok!J36)</f>
        <v>8464,5 / 94,4</v>
      </c>
      <c r="L36" s="82">
        <f>IF(tengelyindikátorok!M36=0,"",tengelyindikátorok!M36)</f>
      </c>
    </row>
    <row r="37" spans="1:12" ht="12.75">
      <c r="A37" s="116" t="str">
        <f>IF(tengelyindikátorok!A37="",ömlesztett_levalogatashoz!A36,IF(tengelyindikátorok!A37=0,"",tengelyindikátorok!A37))</f>
        <v>III. tengely – Az életminőség javítása a vidéki területeken és a gazdasági tevékenységek diverzifikációjának ösztönzése</v>
      </c>
      <c r="B37" s="89"/>
      <c r="C37" s="90">
        <f>IF(tengelyindikátorok!C37=0,"",tengelyindikátorok!C37)</f>
      </c>
      <c r="D37" s="90">
        <f>IF(tengelyindikátorok!D37=0,"",tengelyindikátorok!D37)</f>
      </c>
      <c r="E37" s="90">
        <f>IF(tengelyindikátorok!E37=0,"",tengelyindikátorok!E37)</f>
      </c>
      <c r="F37" s="90">
        <f>IF(tengelyindikátorok!F37=0,"",tengelyindikátorok!F37)</f>
      </c>
      <c r="G37" s="90">
        <f>IF(tengelyindikátorok!G37=0,"",tengelyindikátorok!G37)</f>
      </c>
      <c r="H37" s="90">
        <f>IF(tengelyindikátorok!H37=0,"",tengelyindikátorok!H37)</f>
      </c>
      <c r="I37" s="90"/>
      <c r="J37" s="90">
        <f>IF(tengelyindikátorok!I37=0,"",tengelyindikátorok!I37)</f>
      </c>
      <c r="K37" s="90">
        <f>IF(tengelyindikátorok!J37=0,"",tengelyindikátorok!J37)</f>
      </c>
      <c r="L37" s="120">
        <f>IF(tengelyindikátorok!M37=0,"",tengelyindikátorok!M37)</f>
      </c>
    </row>
    <row r="38" spans="1:12" ht="33.75">
      <c r="A38" s="84">
        <f>IF(tengelyindikátorok!A38="",ömlesztett_levalogatashoz!A37,IF(tengelyindikátorok!A38=0,"",tengelyindikátorok!A38))</f>
        <v>27</v>
      </c>
      <c r="B38" s="83" t="str">
        <f>IF(tengelyindikátorok!B38="",ömlesztett_levalogatashoz!B37,IF(tengelyindikátorok!B38=0,"",tengelyindikátorok!B38))</f>
        <v>Gazdálkodók egyéb jövedelemszerző tevékenységgel</v>
      </c>
      <c r="C38" s="84" t="str">
        <f>IF(tengelyindikátorok!C38=0,"",tengelyindikátorok!C38)</f>
        <v>Egyéb jövedelemszerző tevékenységet folytató gazdák százalékos aránya</v>
      </c>
      <c r="D38" s="84" t="str">
        <f>IF(tengelyindikátorok!D38=0,"",tengelyindikátorok!D38)</f>
        <v>%</v>
      </c>
      <c r="E38" s="84">
        <f>IF(tengelyindikátorok!E38=0,"",tengelyindikátorok!E38)</f>
        <v>2005</v>
      </c>
      <c r="F38" s="84">
        <f>IF(tengelyindikátorok!F38=0,"",tengelyindikátorok!F38)</f>
        <v>38.8</v>
      </c>
      <c r="G38" s="84">
        <f>IF(tengelyindikátorok!G38=0,"",tengelyindikátorok!G38)</f>
        <v>47</v>
      </c>
      <c r="H38" s="84" t="str">
        <f>IF(tengelyindikátorok!H38=0,"",tengelyindikátorok!H38)</f>
        <v>GSZÖ</v>
      </c>
      <c r="I38" s="84" t="s">
        <v>182</v>
      </c>
      <c r="J38" s="84">
        <f>IF(tengelyindikátorok!I38=0,"",tengelyindikátorok!I38)</f>
        <v>2007</v>
      </c>
      <c r="K38" s="84">
        <f>IF(tengelyindikátorok!J38=0,"",tengelyindikátorok!J38)</f>
        <v>37.79</v>
      </c>
      <c r="L38" s="84">
        <f>IF(tengelyindikátorok!M38=0,"",tengelyindikátorok!M38)</f>
      </c>
    </row>
    <row r="39" spans="1:12" ht="33.75">
      <c r="A39" s="11">
        <f>IF(tengelyindikátorok!A39="",ömlesztett_levalogatashoz!A38,IF(tengelyindikátorok!A39=0,"",tengelyindikátorok!A39))</f>
        <v>28</v>
      </c>
      <c r="B39" s="10" t="str">
        <f>IF(tengelyindikátorok!B39="",ömlesztett_levalogatashoz!B38,IF(tengelyindikátorok!B39=0,"",tengelyindikátorok!B39))</f>
        <v>A foglalkoztatás növekedése a nem mezőgazdasági ágazatban </v>
      </c>
      <c r="C39" s="11" t="str">
        <f>IF(tengelyindikátorok!C39=0,"",tengelyindikátorok!C39)</f>
        <v>Foglalkoztatás a szekunder, illetve a tercier szektorban (vidéken)</v>
      </c>
      <c r="D39" s="11" t="str">
        <f>IF(tengelyindikátorok!D39=0,"",tengelyindikátorok!D39)</f>
        <v>ezer fő</v>
      </c>
      <c r="E39" s="11">
        <f>IF(tengelyindikátorok!E39=0,"",tengelyindikátorok!E39)</f>
        <v>2005</v>
      </c>
      <c r="F39" s="11">
        <f>IF(tengelyindikátorok!F39=0,"",tengelyindikátorok!F39)</f>
        <v>1436.29</v>
      </c>
      <c r="G39" s="11">
        <f>IF(tengelyindikátorok!G39=0,"",tengelyindikátorok!G39)</f>
        <v>3745</v>
      </c>
      <c r="H39" s="11" t="str">
        <f>IF(tengelyindikátorok!H39=0,"",tengelyindikátorok!H39)</f>
        <v>KSH
MRSTAR</v>
      </c>
      <c r="I39" s="84" t="s">
        <v>182</v>
      </c>
      <c r="J39" s="11">
        <f>IF(tengelyindikátorok!I39=0,"",tengelyindikátorok!I39)</f>
        <v>2006</v>
      </c>
      <c r="K39" s="11">
        <f>IF(tengelyindikátorok!J39=0,"",tengelyindikátorok!J39)</f>
        <v>1444.58</v>
      </c>
      <c r="L39" s="11" t="str">
        <f>IF(tengelyindikátorok!M39=0,"",tengelyindikátorok!M39)</f>
        <v>Elszámolás volt, korrigálva.</v>
      </c>
    </row>
    <row r="40" spans="1:12" ht="33.75">
      <c r="A40" s="11">
        <f>IF(tengelyindikátorok!A40="",ömlesztett_levalogatashoz!A39,IF(tengelyindikátorok!A40=0,"",tengelyindikátorok!A40))</f>
        <v>29</v>
      </c>
      <c r="B40" s="10" t="str">
        <f>IF(tengelyindikátorok!B40="",ömlesztett_levalogatashoz!B39,IF(tengelyindikátorok!B40=0,"",tengelyindikátorok!B40))</f>
        <v>A nem mezőgazdasági ágazatok gazdasági fejlődése</v>
      </c>
      <c r="C40" s="11" t="str">
        <f>IF(tengelyindikátorok!C40=0,"",tengelyindikátorok!C40)</f>
        <v>Bruttó hozzáadott érték a szekunder, illetve a tercier szektorban (vidéken)</v>
      </c>
      <c r="D40" s="11" t="str">
        <f>IF(tengelyindikátorok!D40=0,"",tengelyindikátorok!D40)</f>
        <v>millió euró</v>
      </c>
      <c r="E40" s="11">
        <f>IF(tengelyindikátorok!E40=0,"",tengelyindikátorok!E40)</f>
        <v>2004</v>
      </c>
      <c r="F40" s="11">
        <f>IF(tengelyindikátorok!F40=0,"",tengelyindikátorok!F40)</f>
        <v>19641.64</v>
      </c>
      <c r="G40" s="11" t="str">
        <f>IF(tengelyindikátorok!G40=0,"",tengelyindikátorok!G40)</f>
        <v>72 200</v>
      </c>
      <c r="H40" s="11" t="str">
        <f>IF(tengelyindikátorok!H40=0,"",tengelyindikátorok!H40)</f>
        <v>KSH</v>
      </c>
      <c r="I40" s="84" t="s">
        <v>182</v>
      </c>
      <c r="J40" s="11">
        <f>IF(tengelyindikátorok!I40=0,"",tengelyindikátorok!I40)</f>
        <v>2005</v>
      </c>
      <c r="K40" s="11">
        <f>IF(tengelyindikátorok!J40=0,"",tengelyindikátorok!J40)</f>
        <v>20352.54</v>
      </c>
      <c r="L40" s="11" t="str">
        <f>IF(tengelyindikátorok!M40=0,"",tengelyindikátorok!M40)</f>
        <v>Van 2006-os is</v>
      </c>
    </row>
    <row r="41" spans="1:12" ht="22.5">
      <c r="A41" s="11">
        <f>IF(tengelyindikátorok!A41="",ömlesztett_levalogatashoz!A40,IF(tengelyindikátorok!A41=0,"",tengelyindikátorok!A41))</f>
        <v>30</v>
      </c>
      <c r="B41" s="10" t="str">
        <f>IF(tengelyindikátorok!B41="",ömlesztett_levalogatashoz!B40,IF(tengelyindikátorok!B41=0,"",tengelyindikátorok!B41))</f>
        <v>Önfoglalkoztatás fejlődése</v>
      </c>
      <c r="C41" s="11" t="str">
        <f>IF(tengelyindikátorok!C41=0,"",tengelyindikátorok!C41)</f>
        <v>Önfoglalkoztató személyek száma </v>
      </c>
      <c r="D41" s="11" t="str">
        <f>IF(tengelyindikátorok!D41=0,"",tengelyindikátorok!D41)</f>
        <v>ezer fő</v>
      </c>
      <c r="E41" s="11">
        <f>IF(tengelyindikátorok!E41=0,"",tengelyindikátorok!E41)</f>
        <v>2004</v>
      </c>
      <c r="F41" s="11">
        <f>IF(tengelyindikátorok!F41=0,"",tengelyindikátorok!F41)</f>
        <v>552.6</v>
      </c>
      <c r="G41" s="11">
        <f>IF(tengelyindikátorok!G41=0,"",tengelyindikátorok!G41)</f>
        <v>549</v>
      </c>
      <c r="H41" s="11" t="str">
        <f>IF(tengelyindikátorok!H41=0,"",tengelyindikátorok!H41)</f>
        <v>KSH</v>
      </c>
      <c r="I41" s="84" t="s">
        <v>182</v>
      </c>
      <c r="J41" s="11">
        <f>IF(tengelyindikátorok!I41=0,"",tengelyindikátorok!I41)</f>
        <v>2007</v>
      </c>
      <c r="K41" s="11">
        <f>IF(tengelyindikátorok!J41=0,"",tengelyindikátorok!J41)</f>
        <v>486.5</v>
      </c>
      <c r="L41" s="11" t="str">
        <f>IF(tengelyindikátorok!M41=0,"",tengelyindikátorok!M41)</f>
        <v>KSH: Csak országos adatok állnak rendelkezésre. .</v>
      </c>
    </row>
    <row r="42" spans="1:12" ht="45">
      <c r="A42" s="11">
        <f>IF(tengelyindikátorok!A42="",ömlesztett_levalogatashoz!A41,IF(tengelyindikátorok!A42=0,"",tengelyindikátorok!A42))</f>
        <v>31</v>
      </c>
      <c r="B42" s="10" t="str">
        <f>IF(tengelyindikátorok!B42="",ömlesztett_levalogatashoz!B41,IF(tengelyindikátorok!B42=0,"",tengelyindikátorok!B42))</f>
        <v>Idegenforgalmi infrastruktúra</v>
      </c>
      <c r="C42" s="11" t="str">
        <f>IF(tengelyindikátorok!C42=0,"",tengelyindikátorok!C42)</f>
        <v>Összes szállásférőhelyek száma (függetlenül a turisztikai szálláshely besorolásától)</v>
      </c>
      <c r="D42" s="11" t="str">
        <f>IF(tengelyindikátorok!D42=0,"",tengelyindikátorok!D42)</f>
        <v>ezer db</v>
      </c>
      <c r="E42" s="11">
        <f>IF(tengelyindikátorok!E42=0,"",tengelyindikátorok!E42)</f>
        <v>2005</v>
      </c>
      <c r="F42" s="11">
        <f>IF(tengelyindikátorok!F42=0,"",tengelyindikátorok!F42)</f>
        <v>298.27</v>
      </c>
      <c r="G42" s="11">
        <f>IF(tengelyindikátorok!G42=0,"",tengelyindikátorok!G42)</f>
        <v>582</v>
      </c>
      <c r="H42" s="11" t="str">
        <f>IF(tengelyindikátorok!H42=0,"",tengelyindikátorok!H42)</f>
        <v>KSH
TSTAR</v>
      </c>
      <c r="I42" s="84" t="s">
        <v>182</v>
      </c>
      <c r="J42" s="11">
        <f>IF(tengelyindikátorok!I42=0,"",tengelyindikátorok!I42)</f>
        <v>2006</v>
      </c>
      <c r="K42" s="11">
        <f>IF(tengelyindikátorok!J42=0,"",tengelyindikátorok!J42)</f>
        <v>286.12</v>
      </c>
      <c r="L42" s="11" t="str">
        <f>IF(tengelyindikátorok!M42=0,"",tengelyindikátorok!M42)</f>
        <v>Az eredeti bázisadat az ország teljes területére vonatkozó kereskedelmi szálláshelyek száma volt. A korrigált adat a magán + kereskedelmi a vidélinak számító településeken.</v>
      </c>
    </row>
    <row r="43" spans="1:12" ht="33.75">
      <c r="A43" s="11">
        <f>IF(tengelyindikátorok!A43="",ömlesztett_levalogatashoz!A42,IF(tengelyindikátorok!A43=0,"",tengelyindikátorok!A43))</f>
        <v>32</v>
      </c>
      <c r="B43" s="10" t="str">
        <f>IF(tengelyindikátorok!B43="",ömlesztett_levalogatashoz!B42,IF(tengelyindikátorok!B43=0,"",tengelyindikátorok!B43))</f>
        <v>Internet-ellátottság a vidéki térségekben</v>
      </c>
      <c r="C43" s="11" t="str">
        <f>IF(tengelyindikátorok!C43=0,"",tengelyindikátorok!C43)</f>
        <v>DSL-előfizetéssel rendelkező személyek a teljes népesség százalékában</v>
      </c>
      <c r="D43" s="11" t="str">
        <f>IF(tengelyindikátorok!D43=0,"",tengelyindikátorok!D43)</f>
        <v>%</v>
      </c>
      <c r="E43" s="11" t="str">
        <f>IF(tengelyindikátorok!E43=0,"",tengelyindikátorok!E43)</f>
        <v>n.a.</v>
      </c>
      <c r="F43" s="11" t="str">
        <f>IF(tengelyindikátorok!F43=0,"",tengelyindikátorok!F43)</f>
        <v>n.a.</v>
      </c>
      <c r="G43" s="11" t="str">
        <f>IF(tengelyindikátorok!G43=0,"",tengelyindikátorok!G43)</f>
        <v>n.a.</v>
      </c>
      <c r="H43" s="11" t="str">
        <f>IF(tengelyindikátorok!H43=0,"",tengelyindikátorok!H43)</f>
        <v>KSH</v>
      </c>
      <c r="I43" s="84" t="s">
        <v>182</v>
      </c>
      <c r="J43" s="11">
        <f>IF(tengelyindikátorok!I43=0,"",tengelyindikátorok!I43)</f>
        <v>2007</v>
      </c>
      <c r="K43" s="11">
        <f>IF(tengelyindikátorok!J43=0,"",tengelyindikátorok!J43)</f>
        <v>5.37</v>
      </c>
      <c r="L43" s="11" t="str">
        <f>IF(tengelyindikátorok!M43=0,"",tengelyindikátorok!M43)</f>
        <v>xdsl előfizetők aránya.
KSH 2007-től méri. Kaptunk választ a Bizottságtól, hogy van-e INFOSYS adat?</v>
      </c>
    </row>
    <row r="44" spans="1:12" ht="22.5">
      <c r="A44" s="11">
        <f>IF(tengelyindikátorok!A44="",ömlesztett_levalogatashoz!A43,IF(tengelyindikátorok!A44=0,"",tengelyindikátorok!A44))</f>
        <v>33</v>
      </c>
      <c r="B44" s="10" t="str">
        <f>IF(tengelyindikátorok!B44="",ömlesztett_levalogatashoz!B43,IF(tengelyindikátorok!B44=0,"",tengelyindikátorok!B44))</f>
        <v>Szolgáltatási ágazat fejlődése</v>
      </c>
      <c r="C44" s="11" t="str">
        <f>IF(tengelyindikátorok!C44=0,"",tengelyindikátorok!C44)</f>
        <v>A szolgáltatások bruttó hozzáadott értéke az összes bruttó hozzáadott érték százalékában</v>
      </c>
      <c r="D44" s="11" t="str">
        <f>IF(tengelyindikátorok!D44=0,"",tengelyindikátorok!D44)</f>
        <v>%</v>
      </c>
      <c r="E44" s="11">
        <f>IF(tengelyindikátorok!E44=0,"",tengelyindikátorok!E44)</f>
        <v>2004</v>
      </c>
      <c r="F44" s="11">
        <f>IF(tengelyindikátorok!F44=0,"",tengelyindikátorok!F44)</f>
        <v>59.71</v>
      </c>
      <c r="G44" s="11">
        <f>IF(tengelyindikátorok!G44=0,"",tengelyindikátorok!G44)</f>
        <v>72</v>
      </c>
      <c r="H44" s="11" t="str">
        <f>IF(tengelyindikátorok!H44=0,"",tengelyindikátorok!H44)</f>
        <v>KSH</v>
      </c>
      <c r="I44" s="84" t="s">
        <v>182</v>
      </c>
      <c r="J44" s="11">
        <f>IF(tengelyindikátorok!I44=0,"",tengelyindikátorok!I44)</f>
        <v>2005</v>
      </c>
      <c r="K44" s="11">
        <f>IF(tengelyindikátorok!J44=0,"",tengelyindikátorok!J44)</f>
        <v>59.13</v>
      </c>
      <c r="L44" s="11">
        <f>IF(tengelyindikátorok!M44=0,"",tengelyindikátorok!M44)</f>
      </c>
    </row>
    <row r="45" spans="1:12" ht="67.5">
      <c r="A45" s="11">
        <f>IF(tengelyindikátorok!A45="",ömlesztett_levalogatashoz!A44,IF(tengelyindikátorok!A45=0,"",tengelyindikátorok!A45))</f>
        <v>34</v>
      </c>
      <c r="B45" s="10" t="str">
        <f>IF(tengelyindikátorok!B45="",ömlesztett_levalogatashoz!B44,IF(tengelyindikátorok!B45=0,"",tengelyindikátorok!B45))</f>
        <v>Nettó elvándorlás</v>
      </c>
      <c r="C45" s="11" t="str">
        <f>IF(tengelyindikátorok!C45=0,"",tengelyindikátorok!C45)</f>
        <v>Nettó elvándorlás éves bruttó rátája a vidéki térségekben</v>
      </c>
      <c r="D45" s="11" t="str">
        <f>IF(tengelyindikátorok!D45=0,"",tengelyindikátorok!D45)</f>
        <v>ezer főre vetítve</v>
      </c>
      <c r="E45" s="11">
        <f>IF(tengelyindikátorok!E45=0,"",tengelyindikátorok!E45)</f>
        <v>2005</v>
      </c>
      <c r="F45" s="11">
        <f>IF(tengelyindikátorok!F45=0,"",tengelyindikátorok!F45)</f>
        <v>-0.66</v>
      </c>
      <c r="G45" s="11">
        <f>IF(tengelyindikátorok!G45=0,"",tengelyindikátorok!G45)</f>
        <v>-0.67</v>
      </c>
      <c r="H45" s="11" t="str">
        <f>IF(tengelyindikátorok!H45=0,"",tengelyindikátorok!H45)</f>
        <v>KSH
TSTAR</v>
      </c>
      <c r="I45" s="84" t="s">
        <v>182</v>
      </c>
      <c r="J45" s="11">
        <f>IF(tengelyindikátorok!I45=0,"",tengelyindikátorok!I45)</f>
        <v>2006</v>
      </c>
      <c r="K45" s="11">
        <f>IF(tengelyindikátorok!J45=0,"",tengelyindikátorok!J45)</f>
        <v>1.98</v>
      </c>
      <c r="L45" s="11" t="str">
        <f>IF(tengelyindikátorok!M45=0,"",tengelyindikátorok!M45)</f>
        <v>Az eredeti adat NEM CMEF alapján van számolva. CMEF alapján bázisadat: ((2005. év végi lakónépesség – 2004. év végi lakónépesség) – (2005. születések – 2005 halálozások)) / 2005 év közepi lakónépesség * 1000</v>
      </c>
    </row>
    <row r="46" spans="1:12" ht="22.5">
      <c r="A46" s="82">
        <f>IF(tengelyindikátorok!A46="",ömlesztett_levalogatashoz!A45,IF(tengelyindikátorok!A46=0,"",tengelyindikátorok!A46))</f>
        <v>35</v>
      </c>
      <c r="B46" s="80" t="str">
        <f>IF(tengelyindikátorok!B46="",ömlesztett_levalogatashoz!B45,IF(tengelyindikátorok!B46=0,"",tengelyindikátorok!B46))</f>
        <v>Élethosszig tartó tanulás</v>
      </c>
      <c r="C46" s="82" t="str">
        <f>IF(tengelyindikátorok!C46=0,"",tengelyindikátorok!C46)</f>
        <v>Az oktatásban és képzésben részt vevő felnőtt (25-64 éves) népesség aránya</v>
      </c>
      <c r="D46" s="82" t="str">
        <f>IF(tengelyindikátorok!D46=0,"",tengelyindikátorok!D46)</f>
        <v>%</v>
      </c>
      <c r="E46" s="82">
        <f>IF(tengelyindikátorok!E46=0,"",tengelyindikátorok!E46)</f>
        <v>2004</v>
      </c>
      <c r="F46" s="82">
        <f>IF(tengelyindikátorok!F46=0,"",tengelyindikátorok!F46)</f>
        <v>4.6</v>
      </c>
      <c r="G46" s="82">
        <f>IF(tengelyindikátorok!G46=0,"",tengelyindikátorok!G46)</f>
        <v>7.5</v>
      </c>
      <c r="H46" s="82" t="str">
        <f>IF(tengelyindikátorok!H46=0,"",tengelyindikátorok!H46)</f>
        <v>KSH</v>
      </c>
      <c r="I46" s="84" t="s">
        <v>182</v>
      </c>
      <c r="J46" s="82">
        <f>IF(tengelyindikátorok!I46=0,"",tengelyindikátorok!I46)</f>
        <v>2007</v>
      </c>
      <c r="K46" s="82">
        <f>IF(tengelyindikátorok!J46=0,"",tengelyindikátorok!J46)</f>
        <v>3.6</v>
      </c>
      <c r="L46" s="82" t="str">
        <f>IF(tengelyindikátorok!M46=0,"",tengelyindikátorok!M46)</f>
        <v>KSH: csak országos, vagy város – község adat áll rendelkezésre. Utóbbi bontást nem javaslom.</v>
      </c>
    </row>
    <row r="47" spans="1:12" ht="12.75">
      <c r="A47" s="116" t="str">
        <f>IF(tengelyindikátorok!A47="",ömlesztett_levalogatashoz!A46,IF(tengelyindikátorok!A47=0,"",tengelyindikátorok!A47))</f>
        <v>IV. tengely: LEADER</v>
      </c>
      <c r="B47" s="89"/>
      <c r="C47" s="86">
        <f>IF(tengelyindikátorok!C47=0,"",tengelyindikátorok!C47)</f>
      </c>
      <c r="D47" s="86">
        <f>IF(tengelyindikátorok!D47=0,"",tengelyindikátorok!D47)</f>
      </c>
      <c r="E47" s="86">
        <f>IF(tengelyindikátorok!E47=0,"",tengelyindikátorok!E47)</f>
      </c>
      <c r="F47" s="86">
        <f>IF(tengelyindikátorok!F47=0,"",tengelyindikátorok!F47)</f>
      </c>
      <c r="G47" s="86">
        <f>IF(tengelyindikátorok!G47=0,"",tengelyindikátorok!G47)</f>
      </c>
      <c r="H47" s="86">
        <f>IF(tengelyindikátorok!H47=0,"",tengelyindikátorok!H47)</f>
      </c>
      <c r="I47" s="86"/>
      <c r="J47" s="86">
        <f>IF(tengelyindikátorok!I47=0,"",tengelyindikátorok!I47)</f>
      </c>
      <c r="K47" s="86">
        <f>IF(tengelyindikátorok!J47=0,"",tengelyindikátorok!J47)</f>
      </c>
      <c r="L47" s="107">
        <f>IF(tengelyindikátorok!M47=0,"",tengelyindikátorok!M47)</f>
      </c>
    </row>
    <row r="48" spans="1:12" ht="45">
      <c r="A48" s="87">
        <f>IF(tengelyindikátorok!A48="",ömlesztett_levalogatashoz!A47,IF(tengelyindikátorok!A48=0,"",tengelyindikátorok!A48))</f>
        <v>36</v>
      </c>
      <c r="B48" s="81" t="str">
        <f>IF(tengelyindikátorok!B48="",ömlesztett_levalogatashoz!B47,IF(tengelyindikátorok!B48=0,"",tengelyindikátorok!B48))</f>
        <v>Helyi akciócsoportok alakulása</v>
      </c>
      <c r="C48" s="87" t="str">
        <f>IF(tengelyindikátorok!C48=0,"",tengelyindikátorok!C48)</f>
        <v>A LEADER Helyi Akciócsoportok által lefedett népesség</v>
      </c>
      <c r="D48" s="87" t="str">
        <f>IF(tengelyindikátorok!D48=0,"",tengelyindikátorok!D48)</f>
        <v>ezer fő</v>
      </c>
      <c r="E48" s="87">
        <f>IF(tengelyindikátorok!E48=0,"",tengelyindikátorok!E48)</f>
        <v>2005</v>
      </c>
      <c r="F48" s="87" t="str">
        <f>IF(tengelyindikátorok!F48=0,"",tengelyindikátorok!F48)</f>
        <v>1 600,0</v>
      </c>
      <c r="G48" s="87" t="str">
        <f>IF(tengelyindikátorok!G48=0,"",tengelyindikátorok!G48)</f>
        <v>2 350,0</v>
      </c>
      <c r="H48" s="87" t="str">
        <f>IF(tengelyindikátorok!H48=0,"",tengelyindikátorok!H48)</f>
        <v>MVH-tól kapott adatbázis alapján</v>
      </c>
      <c r="I48" s="87" t="s">
        <v>309</v>
      </c>
      <c r="J48" s="87">
        <f>IF(tengelyindikátorok!I48=0,"",tengelyindikátorok!I48)</f>
      </c>
      <c r="K48" s="87">
        <f>IF(tengelyindikátorok!J48=0,"",tengelyindikátorok!J48)</f>
      </c>
      <c r="L48" s="87" t="str">
        <f>IF(tengelyindikátorok!M48=0,"",tengelyindikátorok!M48)</f>
        <v>Nincs új adat.</v>
      </c>
    </row>
    <row r="49" spans="1:12" ht="12.75">
      <c r="A49" s="112"/>
      <c r="B49" s="92"/>
      <c r="C49" s="91">
        <f>IF(tengelyindikátorok!C49=0,"",tengelyindikátorok!C49)</f>
      </c>
      <c r="D49" s="91">
        <f>IF(tengelyindikátorok!D49=0,"",tengelyindikátorok!D49)</f>
      </c>
      <c r="E49" s="91">
        <f>IF(tengelyindikátorok!E49=0,"",tengelyindikátorok!E49)</f>
      </c>
      <c r="F49" s="91">
        <f>IF(tengelyindikátorok!F49=0,"",tengelyindikátorok!F49)</f>
      </c>
      <c r="G49" s="91">
        <f>IF(tengelyindikátorok!G49=0,"",tengelyindikátorok!G49)</f>
      </c>
      <c r="H49" s="91">
        <f>IF(tengelyindikátorok!H49=0,"",tengelyindikátorok!H49)</f>
      </c>
      <c r="I49" s="91"/>
      <c r="J49" s="91">
        <f>IF(tengelyindikátorok!I49=0,"",tengelyindikátorok!I49)</f>
      </c>
      <c r="K49" s="91">
        <f>IF(tengelyindikátorok!J49=0,"",tengelyindikátorok!J49)</f>
      </c>
      <c r="L49" s="109">
        <f>IF(tengelyindikátorok!M49=0,"",tengelyindikátorok!M49)</f>
      </c>
    </row>
    <row r="50" spans="1:12" ht="12.75">
      <c r="A50" s="113" t="str">
        <f>IF(tengelyindikátorok!A50="",ömlesztett_levalogatashoz!A49,IF(tengelyindikátorok!A50=0,"",tengelyindikátorok!A50))</f>
        <v>További, a célkitűzésekhez kapcsolódó bázisindikátorok</v>
      </c>
      <c r="B50" s="76"/>
      <c r="C50" s="88">
        <f>IF(tengelyindikátorok!C50=0,"",tengelyindikátorok!C50)</f>
      </c>
      <c r="D50" s="88">
        <f>IF(tengelyindikátorok!D50=0,"",tengelyindikátorok!D50)</f>
      </c>
      <c r="E50" s="88">
        <f>IF(tengelyindikátorok!E50=0,"",tengelyindikátorok!E50)</f>
      </c>
      <c r="F50" s="88">
        <f>IF(tengelyindikátorok!F50=0,"",tengelyindikátorok!F50)</f>
      </c>
      <c r="G50" s="88">
        <f>IF(tengelyindikátorok!G50=0,"",tengelyindikátorok!G50)</f>
      </c>
      <c r="H50" s="88">
        <f>IF(tengelyindikátorok!H50=0,"",tengelyindikátorok!H50)</f>
      </c>
      <c r="I50" s="88"/>
      <c r="J50" s="88">
        <f>IF(tengelyindikátorok!I50=0,"",tengelyindikátorok!I50)</f>
      </c>
      <c r="K50" s="88">
        <f>IF(tengelyindikátorok!J50=0,"",tengelyindikátorok!J50)</f>
      </c>
      <c r="L50" s="119">
        <f>IF(tengelyindikátorok!M50=0,"",tengelyindikátorok!M50)</f>
      </c>
    </row>
    <row r="51" spans="1:12" ht="12.75">
      <c r="A51" s="117"/>
      <c r="B51" s="94"/>
      <c r="C51" s="93">
        <f>IF(tengelyindikátorok!C51=0,"",tengelyindikátorok!C51)</f>
      </c>
      <c r="D51" s="93">
        <f>IF(tengelyindikátorok!D51=0,"",tengelyindikátorok!D51)</f>
      </c>
      <c r="E51" s="93">
        <f>IF(tengelyindikátorok!E51=0,"",tengelyindikátorok!E51)</f>
      </c>
      <c r="F51" s="93">
        <f>IF(tengelyindikátorok!F51=0,"",tengelyindikátorok!F51)</f>
      </c>
      <c r="G51" s="93">
        <f>IF(tengelyindikátorok!G51=0,"",tengelyindikátorok!G51)</f>
      </c>
      <c r="H51" s="93">
        <f>IF(tengelyindikátorok!H51=0,"",tengelyindikátorok!H51)</f>
      </c>
      <c r="I51" s="93"/>
      <c r="J51" s="93">
        <f>IF(tengelyindikátorok!I51=0,"",tengelyindikátorok!I51)</f>
      </c>
      <c r="K51" s="93">
        <f>IF(tengelyindikátorok!J51=0,"",tengelyindikátorok!J51)</f>
      </c>
      <c r="L51" s="111">
        <f>IF(tengelyindikátorok!M51=0,"",tengelyindikátorok!M51)</f>
      </c>
    </row>
    <row r="52" spans="1:12" ht="12.75">
      <c r="A52" s="116" t="str">
        <f>IF(tengelyindikátorok!A52="",ömlesztett_levalogatashoz!A51,IF(tengelyindikátorok!A52=0,"",tengelyindikátorok!A52))</f>
        <v>Horizontális indikátorok</v>
      </c>
      <c r="B52" s="89"/>
      <c r="C52" s="86">
        <f>IF(tengelyindikátorok!C52=0,"",tengelyindikátorok!C52)</f>
      </c>
      <c r="D52" s="86">
        <f>IF(tengelyindikátorok!D52=0,"",tengelyindikátorok!D52)</f>
      </c>
      <c r="E52" s="86">
        <f>IF(tengelyindikátorok!E52=0,"",tengelyindikátorok!E52)</f>
      </c>
      <c r="F52" s="86">
        <f>IF(tengelyindikátorok!F52=0,"",tengelyindikátorok!F52)</f>
      </c>
      <c r="G52" s="86">
        <f>IF(tengelyindikátorok!G52=0,"",tengelyindikátorok!G52)</f>
      </c>
      <c r="H52" s="86">
        <f>IF(tengelyindikátorok!H52=0,"",tengelyindikátorok!H52)</f>
      </c>
      <c r="I52" s="86"/>
      <c r="J52" s="86">
        <f>IF(tengelyindikátorok!I52=0,"",tengelyindikátorok!I52)</f>
      </c>
      <c r="K52" s="86">
        <f>IF(tengelyindikátorok!J52=0,"",tengelyindikátorok!J52)</f>
      </c>
      <c r="L52" s="107">
        <f>IF(tengelyindikátorok!M52=0,"",tengelyindikátorok!M52)</f>
      </c>
    </row>
    <row r="53" spans="1:12" ht="22.5">
      <c r="A53" s="84">
        <f>IF(tengelyindikátorok!A53="",ömlesztett_levalogatashoz!A52,IF(tengelyindikátorok!A53=0,"",tengelyindikátorok!A53))</f>
        <v>1</v>
      </c>
      <c r="B53" s="83" t="str">
        <f>IF(tengelyindikátorok!B53="",ömlesztett_levalogatashoz!B52,IF(tengelyindikátorok!B53=0,"",tengelyindikátorok!B53))</f>
        <v>Gazdasági fejlődés</v>
      </c>
      <c r="C53" s="84" t="str">
        <f>IF(tengelyindikátorok!C53=0,"",tengelyindikátorok!C53)</f>
        <v>Mezőgazdasági termelés aránya a GDP-ből</v>
      </c>
      <c r="D53" s="84" t="str">
        <f>IF(tengelyindikátorok!D53=0,"",tengelyindikátorok!D53)</f>
        <v>%</v>
      </c>
      <c r="E53" s="84">
        <f>IF(tengelyindikátorok!E53=0,"",tengelyindikátorok!E53)</f>
        <v>2004</v>
      </c>
      <c r="F53" s="84">
        <f>IF(tengelyindikátorok!F53=0,"",tengelyindikátorok!F53)</f>
        <v>3.1</v>
      </c>
      <c r="G53" s="84">
        <f>IF(tengelyindikátorok!G53=0,"",tengelyindikátorok!G53)</f>
        <v>2.9</v>
      </c>
      <c r="H53" s="84" t="str">
        <f>IF(tengelyindikátorok!H53=0,"",tengelyindikátorok!H53)</f>
        <v>Nemzeti Számlák</v>
      </c>
      <c r="I53" s="84" t="s">
        <v>182</v>
      </c>
      <c r="J53" s="84">
        <f>IF(tengelyindikátorok!I53=0,"",tengelyindikátorok!I53)</f>
        <v>2005</v>
      </c>
      <c r="K53" s="84">
        <f>IF(tengelyindikátorok!J53=0,"",tengelyindikátorok!J53)</f>
        <v>3.7</v>
      </c>
      <c r="L53" s="84">
        <f>IF(tengelyindikátorok!M53=0,"",tengelyindikátorok!M53)</f>
      </c>
    </row>
    <row r="54" spans="1:12" ht="22.5">
      <c r="A54" s="11">
        <f>IF(tengelyindikátorok!A54="",ömlesztett_levalogatashoz!A53,IF(tengelyindikátorok!A54=0,"",tengelyindikátorok!A54))</f>
        <v>2</v>
      </c>
      <c r="B54" s="10" t="str">
        <f>IF(tengelyindikátorok!B54="",ömlesztett_levalogatashoz!B53,IF(tengelyindikátorok!B54=0,"",tengelyindikátorok!B54))</f>
        <v>Mezőgazdasági foglalkoztatás</v>
      </c>
      <c r="C54" s="11" t="str">
        <f>IF(tengelyindikátorok!C54=0,"",tengelyindikátorok!C54)</f>
        <v>Mezőgazdasági foglalkoztatottak aránya az összes foglalkoztatottból</v>
      </c>
      <c r="D54" s="11" t="str">
        <f>IF(tengelyindikátorok!D54=0,"",tengelyindikátorok!D54)</f>
        <v>%</v>
      </c>
      <c r="E54" s="11">
        <f>IF(tengelyindikátorok!E54=0,"",tengelyindikátorok!E54)</f>
        <v>2005</v>
      </c>
      <c r="F54" s="11">
        <f>IF(tengelyindikátorok!F54=0,"",tengelyindikátorok!F54)</f>
        <v>4.97</v>
      </c>
      <c r="G54" s="11">
        <f>IF(tengelyindikátorok!G54=0,"",tengelyindikátorok!G54)</f>
        <v>4.1</v>
      </c>
      <c r="H54" s="11" t="str">
        <f>IF(tengelyindikátorok!H54=0,"",tengelyindikátorok!H54)</f>
        <v>LFS</v>
      </c>
      <c r="I54" s="84" t="s">
        <v>182</v>
      </c>
      <c r="J54" s="11">
        <f>IF(tengelyindikátorok!I54=0,"",tengelyindikátorok!I54)</f>
        <v>2007</v>
      </c>
      <c r="K54" s="11">
        <f>IF(tengelyindikátorok!J54=0,"",tengelyindikátorok!J54)</f>
        <v>4.7</v>
      </c>
      <c r="L54" s="11">
        <f>IF(tengelyindikátorok!M54=0,"",tengelyindikátorok!M54)</f>
      </c>
    </row>
    <row r="55" spans="1:12" ht="22.5">
      <c r="A55" s="11">
        <f>IF(tengelyindikátorok!A55="",ömlesztett_levalogatashoz!A54,IF(tengelyindikátorok!A55=0,"",tengelyindikátorok!A55))</f>
        <v>3</v>
      </c>
      <c r="B55" s="10" t="str">
        <f>IF(tengelyindikátorok!B55="",ömlesztett_levalogatashoz!B54,IF(tengelyindikátorok!B55=0,"",tengelyindikátorok!B55))</f>
        <v>Esélyegyenlőség fenntartása</v>
      </c>
      <c r="C55" s="11" t="str">
        <f>IF(tengelyindikátorok!C55=0,"",tengelyindikátorok!C55)</f>
        <v>A nők aránya a mezőgazdasági foglalkoztatottakból</v>
      </c>
      <c r="D55" s="11" t="str">
        <f>IF(tengelyindikátorok!D55=0,"",tengelyindikátorok!D55)</f>
        <v>%</v>
      </c>
      <c r="E55" s="11">
        <f>IF(tengelyindikátorok!E55=0,"",tengelyindikátorok!E55)</f>
        <v>2004</v>
      </c>
      <c r="F55" s="11">
        <f>IF(tengelyindikátorok!F55=0,"",tengelyindikátorok!F55)</f>
        <v>22.9</v>
      </c>
      <c r="G55" s="11">
        <f>IF(tengelyindikátorok!G55=0,"",tengelyindikátorok!G55)</f>
        <v>23.2</v>
      </c>
      <c r="H55" s="11" t="str">
        <f>IF(tengelyindikátorok!H55=0,"",tengelyindikátorok!H55)</f>
        <v>LFS</v>
      </c>
      <c r="I55" s="84" t="s">
        <v>182</v>
      </c>
      <c r="J55" s="11">
        <f>IF(tengelyindikátorok!I55=0,"",tengelyindikátorok!I55)</f>
        <v>2007</v>
      </c>
      <c r="K55" s="11">
        <f>IF(tengelyindikátorok!J55=0,"",tengelyindikátorok!J55)</f>
        <v>23</v>
      </c>
      <c r="L55" s="11">
        <f>IF(tengelyindikátorok!M55=0,"",tengelyindikátorok!M55)</f>
      </c>
    </row>
    <row r="56" spans="1:12" ht="22.5">
      <c r="A56" s="11">
        <f>IF(tengelyindikátorok!A56="",ömlesztett_levalogatashoz!A55,IF(tengelyindikátorok!A56=0,"",tengelyindikátorok!A56))</f>
        <v>4</v>
      </c>
      <c r="B56" s="10" t="str">
        <f>IF(tengelyindikátorok!B56="",ömlesztett_levalogatashoz!B55,IF(tengelyindikátorok!B56=0,"",tengelyindikátorok!B56))</f>
        <v>Környezeti fenntarthatóság</v>
      </c>
      <c r="C56" s="11" t="str">
        <f>IF(tengelyindikátorok!C56=0,"",tengelyindikátorok!C56)</f>
        <v>Az energetikai célú hasznosítás aránya a megtermelt biomasszából</v>
      </c>
      <c r="D56" s="11" t="str">
        <f>IF(tengelyindikátorok!D56=0,"",tengelyindikátorok!D56)</f>
        <v>%</v>
      </c>
      <c r="E56" s="11">
        <f>IF(tengelyindikátorok!E56=0,"",tengelyindikátorok!E56)</f>
        <v>2005</v>
      </c>
      <c r="F56" s="11">
        <f>IF(tengelyindikátorok!F56=0,"",tengelyindikátorok!F56)</f>
        <v>40035</v>
      </c>
      <c r="G56" s="11">
        <f>IF(tengelyindikátorok!G56=0,"",tengelyindikátorok!G56)</f>
        <v>22</v>
      </c>
      <c r="H56" s="11" t="str">
        <f>IF(tengelyindikátorok!H56=0,"",tengelyindikátorok!H56)</f>
        <v>KSH</v>
      </c>
      <c r="I56" s="84" t="s">
        <v>182</v>
      </c>
      <c r="J56" s="11">
        <f>IF(tengelyindikátorok!I56=0,"",tengelyindikátorok!I56)</f>
        <v>2006</v>
      </c>
      <c r="K56" s="11">
        <f>IF(tengelyindikátorok!J56=0,"",tengelyindikátorok!J56)</f>
        <v>11.97</v>
      </c>
      <c r="L56" s="11">
        <f>IF(tengelyindikátorok!M56=0,"",tengelyindikátorok!M56)</f>
      </c>
    </row>
    <row r="57" spans="1:12" ht="22.5">
      <c r="A57" s="25">
        <f>IF(tengelyindikátorok!A57="",ömlesztett_levalogatashoz!A56,IF(tengelyindikátorok!A57=0,"",tengelyindikátorok!A57))</f>
        <v>5</v>
      </c>
      <c r="B57" s="24" t="str">
        <f>IF(tengelyindikátorok!B57="",ömlesztett_levalogatashoz!B56,IF(tengelyindikátorok!B57=0,"",tengelyindikátorok!B57))</f>
        <v>Területi kohézió fenntartása</v>
      </c>
      <c r="C57" s="11" t="str">
        <f>IF(tengelyindikátorok!C57=0,"",tengelyindikátorok!C57)</f>
        <v>Az egy főre jutó GDP (régiók szintjén mért) szélsőértékei közötti különbség</v>
      </c>
      <c r="D57" s="11" t="str">
        <f>IF(tengelyindikátorok!D57=0,"",tengelyindikátorok!D57)</f>
        <v>%</v>
      </c>
      <c r="E57" s="11">
        <f>IF(tengelyindikátorok!E57=0,"",tengelyindikátorok!E57)</f>
        <v>2003</v>
      </c>
      <c r="F57" s="11">
        <f>IF(tengelyindikátorok!F57=0,"",tengelyindikátorok!F57)</f>
        <v>39.7</v>
      </c>
      <c r="G57" s="11">
        <f>IF(tengelyindikátorok!G57=0,"",tengelyindikátorok!G57)</f>
        <v>43.5</v>
      </c>
      <c r="H57" s="11">
        <f>IF(tengelyindikátorok!H57=0,"",tengelyindikátorok!H57)</f>
      </c>
      <c r="I57" s="84" t="s">
        <v>686</v>
      </c>
      <c r="J57" s="11">
        <f>IF(tengelyindikátorok!I57=0,"",tengelyindikátorok!I57)</f>
      </c>
      <c r="K57" s="11">
        <f>IF(tengelyindikátorok!J57=0,"",tengelyindikátorok!J57)</f>
      </c>
      <c r="L57" s="11" t="str">
        <f>IF(tengelyindikátorok!M57=0,"",tengelyindikátorok!M57)</f>
        <v>Számítás</v>
      </c>
    </row>
    <row r="58" spans="1:12" ht="22.5">
      <c r="A58" s="25">
        <f>IF(tengelyindikátorok!A58="",ömlesztett_levalogatashoz!A57,IF(tengelyindikátorok!A58=0,"",tengelyindikátorok!A58))</f>
        <v>5</v>
      </c>
      <c r="B58" s="24" t="str">
        <f>IF(tengelyindikátorok!B58="",ömlesztett_levalogatashoz!B57,IF(tengelyindikátorok!B58=0,"",tengelyindikátorok!B58))</f>
        <v>Területi kohézió fenntartása</v>
      </c>
      <c r="C58" s="11" t="str">
        <f>IF(tengelyindikátorok!C58=0,"",tengelyindikátorok!C58)</f>
        <v>Az elvándorlási különbözet a vidéki térségekben</v>
      </c>
      <c r="D58" s="11" t="str">
        <f>IF(tengelyindikátorok!D58=0,"",tengelyindikátorok!D58)</f>
        <v>fő</v>
      </c>
      <c r="E58" s="11">
        <f>IF(tengelyindikátorok!E58=0,"",tengelyindikátorok!E58)</f>
        <v>2005</v>
      </c>
      <c r="F58" s="11">
        <f>IF(tengelyindikátorok!F58=0,"",tengelyindikátorok!F58)</f>
        <v>-3929</v>
      </c>
      <c r="G58" s="11" t="str">
        <f>IF(tengelyindikátorok!G58=0,"",tengelyindikátorok!G58)</f>
        <v>-3 500</v>
      </c>
      <c r="H58" s="11" t="str">
        <f>IF(tengelyindikátorok!H58=0,"",tengelyindikátorok!H58)</f>
        <v>KSH
TSTAR</v>
      </c>
      <c r="I58" s="84" t="s">
        <v>182</v>
      </c>
      <c r="J58" s="11">
        <f>IF(tengelyindikátorok!I58=0,"",tengelyindikátorok!I58)</f>
        <v>2006</v>
      </c>
      <c r="K58" s="11">
        <f>IF(tengelyindikátorok!J58=0,"",tengelyindikátorok!J58)</f>
        <v>-10499</v>
      </c>
      <c r="L58" s="11" t="str">
        <f>IF(tengelyindikátorok!M58=0,"",tengelyindikátorok!M58)</f>
        <v>Odavándorlások – elvándorlások az adott évben (állandó és ideiglenes)</v>
      </c>
    </row>
    <row r="59" spans="1:12" ht="22.5">
      <c r="A59" s="82">
        <f>IF(tengelyindikátorok!A59="",ömlesztett_levalogatashoz!A58,IF(tengelyindikátorok!A59=0,"",tengelyindikátorok!A59))</f>
        <v>6</v>
      </c>
      <c r="B59" s="80" t="str">
        <f>IF(tengelyindikátorok!B59="",ömlesztett_levalogatashoz!B58,IF(tengelyindikátorok!B59=0,"",tengelyindikátorok!B59))</f>
        <v>Társadalmi kohézió fenntartása</v>
      </c>
      <c r="C59" s="82" t="str">
        <f>IF(tengelyindikátorok!C59=0,"",tengelyindikátorok!C59)</f>
        <v>Aktív kereső nélküli háztartások száma a vidéki térségekben</v>
      </c>
      <c r="D59" s="82" t="str">
        <f>IF(tengelyindikátorok!D59=0,"",tengelyindikátorok!D59)</f>
        <v>ezer háztartás</v>
      </c>
      <c r="E59" s="82">
        <f>IF(tengelyindikátorok!E59=0,"",tengelyindikátorok!E59)</f>
        <v>2001</v>
      </c>
      <c r="F59" s="82">
        <f>IF(tengelyindikátorok!F59=0,"",tengelyindikátorok!F59)</f>
        <v>557.58</v>
      </c>
      <c r="G59" s="82">
        <f>IF(tengelyindikátorok!G59=0,"",tengelyindikátorok!G59)</f>
        <v>620</v>
      </c>
      <c r="H59" s="82" t="str">
        <f>IF(tengelyindikátorok!H59=0,"",tengelyindikátorok!H59)</f>
        <v>KSH
népszámláls</v>
      </c>
      <c r="I59" s="84" t="s">
        <v>182</v>
      </c>
      <c r="J59" s="82" t="str">
        <f>IF(tengelyindikátorok!I59=0,"",tengelyindikátorok!I59)</f>
        <v>-</v>
      </c>
      <c r="K59" s="82" t="str">
        <f>IF(tengelyindikátorok!J59=0,"",tengelyindikátorok!J59)</f>
        <v>-</v>
      </c>
      <c r="L59" s="82" t="str">
        <f>IF(tengelyindikátorok!M59=0,"",tengelyindikátorok!M59)</f>
        <v>Nincs új adat.</v>
      </c>
    </row>
    <row r="60" spans="1:12" ht="12.75">
      <c r="A60" s="108" t="str">
        <f>IF(tengelyindikátorok!A60="",ömlesztett_levalogatashoz!A59,IF(tengelyindikátorok!A60=0,"",tengelyindikátorok!A60))</f>
        <v>1. tengely: A mezőgazdasági és erdészeti ágazatok versenyképességének javítása</v>
      </c>
      <c r="B60" s="95"/>
      <c r="C60" s="91"/>
      <c r="D60" s="91"/>
      <c r="E60" s="91">
        <f>IF(tengelyindikátorok!E60=0,"",tengelyindikátorok!E60)</f>
      </c>
      <c r="F60" s="91">
        <f>IF(tengelyindikátorok!F60=0,"",tengelyindikátorok!F60)</f>
      </c>
      <c r="G60" s="91">
        <f>IF(tengelyindikátorok!G60=0,"",tengelyindikátorok!G60)</f>
      </c>
      <c r="H60" s="91">
        <f>IF(tengelyindikátorok!H60=0,"",tengelyindikátorok!H60)</f>
      </c>
      <c r="I60" s="91"/>
      <c r="J60" s="91">
        <f>IF(tengelyindikátorok!I60=0,"",tengelyindikátorok!I60)</f>
      </c>
      <c r="K60" s="91">
        <f>IF(tengelyindikátorok!J60=0,"",tengelyindikátorok!J60)</f>
      </c>
      <c r="L60" s="109">
        <f>IF(tengelyindikátorok!M60=0,"",tengelyindikátorok!M60)</f>
      </c>
    </row>
    <row r="61" spans="1:12" ht="12.75">
      <c r="A61" s="110" t="str">
        <f>IF(tengelyindikátorok!A61="",ömlesztett_levalogatashoz!A60,IF(tengelyindikátorok!A61=0,"",tengelyindikátorok!A61))</f>
        <v>Általános célkitűzés: a fenntartható és versenyképes agrár- és élelmiszergazdaság megteremtése</v>
      </c>
      <c r="B61" s="96"/>
      <c r="C61" s="93"/>
      <c r="D61" s="93"/>
      <c r="E61" s="93">
        <f>IF(tengelyindikátorok!E61=0,"",tengelyindikátorok!E61)</f>
      </c>
      <c r="F61" s="93">
        <f>IF(tengelyindikátorok!F61=0,"",tengelyindikátorok!F61)</f>
      </c>
      <c r="G61" s="93">
        <f>IF(tengelyindikátorok!G61=0,"",tengelyindikátorok!G61)</f>
      </c>
      <c r="H61" s="93">
        <f>IF(tengelyindikátorok!H61=0,"",tengelyindikátorok!H61)</f>
      </c>
      <c r="I61" s="93"/>
      <c r="J61" s="93">
        <f>IF(tengelyindikátorok!I61=0,"",tengelyindikátorok!I61)</f>
      </c>
      <c r="K61" s="93">
        <f>IF(tengelyindikátorok!J61=0,"",tengelyindikátorok!J61)</f>
      </c>
      <c r="L61" s="111">
        <f>IF(tengelyindikátorok!M61=0,"",tengelyindikátorok!M61)</f>
      </c>
    </row>
    <row r="62" spans="1:12" ht="33.75">
      <c r="A62" s="84">
        <f>IF(tengelyindikátorok!A62="",ömlesztett_levalogatashoz!A61,IF(tengelyindikátorok!A62=0,"",tengelyindikátorok!A62))</f>
        <v>7</v>
      </c>
      <c r="B62" s="83" t="str">
        <f>IF(tengelyindikátorok!B62="",ömlesztett_levalogatashoz!B61,IF(tengelyindikátorok!B62=0,"",tengelyindikátorok!B62))</f>
        <v>Mezőgazdaság hozzáadott értéke</v>
      </c>
      <c r="C62" s="84" t="str">
        <f>IF(tengelyindikátorok!C62=0,"",tengelyindikátorok!C62)</f>
        <v>Mezőgazdaság hozzáadott értéke folyó áron</v>
      </c>
      <c r="D62" s="84" t="str">
        <f>IF(tengelyindikátorok!D62=0,"",tengelyindikátorok!D62)</f>
        <v>milliárd Ft</v>
      </c>
      <c r="E62" s="84">
        <f>IF(tengelyindikátorok!E62=0,"",tengelyindikátorok!E62)</f>
        <v>2004</v>
      </c>
      <c r="F62" s="84">
        <f>IF(tengelyindikátorok!F62=0,"",tengelyindikátorok!F62)</f>
        <v>676.6</v>
      </c>
      <c r="G62" s="84">
        <f>IF(tengelyindikátorok!G62=0,"",tengelyindikátorok!G62)</f>
        <v>976.6</v>
      </c>
      <c r="H62" s="84" t="str">
        <f>IF(tengelyindikátorok!H62=0,"",tengelyindikátorok!H62)</f>
        <v>KSH
Nemzeti számlák</v>
      </c>
      <c r="I62" s="84" t="s">
        <v>182</v>
      </c>
      <c r="J62" s="84">
        <f>IF(tengelyindikátorok!I62=0,"",tengelyindikátorok!I62)</f>
        <v>2006</v>
      </c>
      <c r="K62" s="84">
        <f>IF(tengelyindikátorok!J62=0,"",tengelyindikátorok!J62)</f>
        <v>823.1</v>
      </c>
      <c r="L62" s="84" t="str">
        <f>IF(tengelyindikátorok!M62=0,"",tengelyindikátorok!M62)</f>
        <v>AKI</v>
      </c>
    </row>
    <row r="63" spans="1:12" ht="56.25">
      <c r="A63" s="11">
        <f>IF(tengelyindikátorok!A63="",ömlesztett_levalogatashoz!A62,IF(tengelyindikátorok!A63=0,"",tengelyindikátorok!A63))</f>
        <v>8</v>
      </c>
      <c r="B63" s="10" t="str">
        <f>IF(tengelyindikátorok!B63="",ömlesztett_levalogatashoz!B62,IF(tengelyindikátorok!B63=0,"",tengelyindikátorok!B63))</f>
        <v>A mezőgazdaság jövedelmezősége</v>
      </c>
      <c r="C63" s="11" t="str">
        <f>IF(tengelyindikátorok!C63=0,"",tengelyindikátorok!C63)</f>
        <v>A mezőgazdaság jövedelmezősége</v>
      </c>
      <c r="D63" s="11" t="str">
        <f>IF(tengelyindikátorok!D63=0,"",tengelyindikátorok!D63)</f>
        <v>(100 Ft összes eszközértékre jutó adózás előtti eredmény)</v>
      </c>
      <c r="E63" s="11">
        <f>IF(tengelyindikátorok!E63=0,"",tengelyindikátorok!E63)</f>
        <v>2004</v>
      </c>
      <c r="F63" s="11">
        <f>IF(tengelyindikátorok!F63=0,"",tengelyindikátorok!F63)</f>
        <v>1.3</v>
      </c>
      <c r="G63" s="11">
        <f>IF(tengelyindikátorok!G63=0,"",tengelyindikátorok!G63)</f>
        <v>1.6</v>
      </c>
      <c r="H63" s="11" t="str">
        <f>IF(tengelyindikátorok!H63=0,"",tengelyindikátorok!H63)</f>
        <v>APEH</v>
      </c>
      <c r="I63" s="11" t="s">
        <v>337</v>
      </c>
      <c r="J63" s="11">
        <f>IF(tengelyindikátorok!I63=0,"",tengelyindikátorok!I63)</f>
        <v>2007</v>
      </c>
      <c r="K63" s="11">
        <f>IF(tengelyindikátorok!J63=0,"",tengelyindikátorok!J63)</f>
        <v>3.9</v>
      </c>
      <c r="L63" s="11" t="str">
        <f>IF(tengelyindikátorok!M63=0,"",tengelyindikátorok!M63)</f>
        <v>AKI</v>
      </c>
    </row>
    <row r="64" spans="1:12" ht="56.25">
      <c r="A64" s="11">
        <f>IF(tengelyindikátorok!A64="",ömlesztett_levalogatashoz!A63,IF(tengelyindikátorok!A64=0,"",tengelyindikátorok!A64))</f>
        <v>8</v>
      </c>
      <c r="B64" s="10" t="str">
        <f>IF(tengelyindikátorok!B64="",ömlesztett_levalogatashoz!B63,IF(tengelyindikátorok!B64=0,"",tengelyindikátorok!B64))</f>
        <v>A mezőgazdaság jövedelmezősége</v>
      </c>
      <c r="C64" s="11" t="str">
        <f>IF(tengelyindikátorok!C64=0,"",tengelyindikátorok!C64)</f>
        <v>Az élelmiszeripar jövedelmezősége</v>
      </c>
      <c r="D64" s="11" t="str">
        <f>IF(tengelyindikátorok!D64=0,"",tengelyindikátorok!D64)</f>
        <v>(100 Ft összes eszközértékre jutó adózás előtti eredmény)</v>
      </c>
      <c r="E64" s="11">
        <f>IF(tengelyindikátorok!E64=0,"",tengelyindikátorok!E64)</f>
        <v>2004</v>
      </c>
      <c r="F64" s="11">
        <f>IF(tengelyindikátorok!F64=0,"",tengelyindikátorok!F64)</f>
        <v>2.6</v>
      </c>
      <c r="G64" s="11">
        <f>IF(tengelyindikátorok!G64=0,"",tengelyindikátorok!G64)</f>
        <v>3.6</v>
      </c>
      <c r="H64" s="11" t="str">
        <f>IF(tengelyindikátorok!H64=0,"",tengelyindikátorok!H64)</f>
        <v>APEH</v>
      </c>
      <c r="I64" s="11" t="s">
        <v>337</v>
      </c>
      <c r="J64" s="11">
        <f>IF(tengelyindikátorok!I64=0,"",tengelyindikátorok!I64)</f>
        <v>2007</v>
      </c>
      <c r="K64" s="11">
        <f>IF(tengelyindikátorok!J64=0,"",tengelyindikátorok!J64)</f>
        <v>1.1</v>
      </c>
      <c r="L64" s="11" t="str">
        <f>IF(tengelyindikátorok!M64=0,"",tengelyindikátorok!M64)</f>
        <v>AKI</v>
      </c>
    </row>
    <row r="65" spans="1:12" ht="56.25">
      <c r="A65" s="11">
        <f>IF(tengelyindikátorok!A65="",ömlesztett_levalogatashoz!A64,IF(tengelyindikátorok!A65=0,"",tengelyindikátorok!A65))</f>
        <v>8</v>
      </c>
      <c r="B65" s="10" t="str">
        <f>IF(tengelyindikátorok!B65="",ömlesztett_levalogatashoz!B64,IF(tengelyindikátorok!B65=0,"",tengelyindikátorok!B65))</f>
        <v>A mezőgazdaság jövedelmezősége</v>
      </c>
      <c r="C65" s="11" t="str">
        <f>IF(tengelyindikátorok!C65=0,"",tengelyindikátorok!C65)</f>
        <v>Az erdőgazdaság jövedelmezősége</v>
      </c>
      <c r="D65" s="11" t="str">
        <f>IF(tengelyindikátorok!D65=0,"",tengelyindikátorok!D65)</f>
        <v>(100 Ft összes eszközértékre jutó adózás előtti eredmény)</v>
      </c>
      <c r="E65" s="11">
        <f>IF(tengelyindikátorok!E65=0,"",tengelyindikátorok!E65)</f>
        <v>2004</v>
      </c>
      <c r="F65" s="11">
        <f>IF(tengelyindikátorok!F65=0,"",tengelyindikátorok!F65)</f>
        <v>2.1</v>
      </c>
      <c r="G65" s="11">
        <f>IF(tengelyindikátorok!G65=0,"",tengelyindikátorok!G65)</f>
        <v>2.9</v>
      </c>
      <c r="H65" s="11" t="str">
        <f>IF(tengelyindikátorok!H65=0,"",tengelyindikátorok!H65)</f>
        <v>APEH</v>
      </c>
      <c r="I65" s="11" t="s">
        <v>337</v>
      </c>
      <c r="J65" s="11">
        <f>IF(tengelyindikátorok!I65=0,"",tengelyindikátorok!I65)</f>
        <v>2007</v>
      </c>
      <c r="K65" s="11">
        <f>IF(tengelyindikátorok!J65=0,"",tengelyindikátorok!J65)</f>
        <v>3.8</v>
      </c>
      <c r="L65" s="11" t="str">
        <f>IF(tengelyindikátorok!M65=0,"",tengelyindikátorok!M65)</f>
        <v>AKI</v>
      </c>
    </row>
    <row r="66" spans="1:12" ht="22.5">
      <c r="A66" s="82">
        <f>IF(tengelyindikátorok!A66="",ömlesztett_levalogatashoz!A65,IF(tengelyindikátorok!A66=0,"",tengelyindikátorok!A66))</f>
        <v>9</v>
      </c>
      <c r="B66" s="80" t="str">
        <f>IF(tengelyindikátorok!B66="",ömlesztett_levalogatashoz!B65,IF(tengelyindikátorok!B66=0,"",tengelyindikátorok!B66))</f>
        <v>Mezőgazdasági export</v>
      </c>
      <c r="C66" s="82" t="str">
        <f>IF(tengelyindikátorok!C66=0,"",tengelyindikátorok!C66)</f>
        <v>Az élelmiszergazdaság összes exportból való részesedése</v>
      </c>
      <c r="D66" s="82" t="str">
        <f>IF(tengelyindikátorok!D66=0,"",tengelyindikátorok!D66)</f>
        <v>%</v>
      </c>
      <c r="E66" s="82">
        <f>IF(tengelyindikátorok!E66=0,"",tengelyindikátorok!E66)</f>
        <v>2005</v>
      </c>
      <c r="F66" s="82">
        <f>IF(tengelyindikátorok!F66=0,"",tengelyindikátorok!F66)</f>
        <v>6.1</v>
      </c>
      <c r="G66" s="82">
        <f>IF(tengelyindikátorok!G66=0,"",tengelyindikátorok!G66)</f>
        <v>6.6</v>
      </c>
      <c r="H66" s="82" t="str">
        <f>IF(tengelyindikátorok!H66=0,"",tengelyindikátorok!H66)</f>
        <v>KSH</v>
      </c>
      <c r="I66" s="82" t="s">
        <v>182</v>
      </c>
      <c r="J66" s="82" t="str">
        <f>IF(tengelyindikátorok!I66=0,"",tengelyindikátorok!I66)</f>
        <v>2008 előzetes</v>
      </c>
      <c r="K66" s="82">
        <f>IF(tengelyindikátorok!J66=0,"",tengelyindikátorok!J66)</f>
        <v>7</v>
      </c>
      <c r="L66" s="82" t="str">
        <f>IF(tengelyindikátorok!M66=0,"",tengelyindikátorok!M66)</f>
        <v>AKI</v>
      </c>
    </row>
    <row r="67" spans="1:12" ht="12.75">
      <c r="A67" s="106" t="str">
        <f>IF(tengelyindikátorok!A67="",ömlesztett_levalogatashoz!A66,IF(tengelyindikátorok!A67=0,"",tengelyindikátorok!A67))</f>
        <v>Specifikus célkitűzés: az ismeretszerzés támogatása és az emberi erőforrás szakképzettségének és korstruktúrájának javítása</v>
      </c>
      <c r="B67" s="85"/>
      <c r="C67" s="86">
        <f>IF(tengelyindikátorok!C67=0,"",tengelyindikátorok!C67)</f>
      </c>
      <c r="D67" s="86">
        <f>IF(tengelyindikátorok!D67=0,"",tengelyindikátorok!D67)</f>
      </c>
      <c r="E67" s="86">
        <f>IF(tengelyindikátorok!E67=0,"",tengelyindikátorok!E67)</f>
      </c>
      <c r="F67" s="86">
        <f>IF(tengelyindikátorok!F67=0,"",tengelyindikátorok!F67)</f>
      </c>
      <c r="G67" s="86">
        <f>IF(tengelyindikátorok!G67=0,"",tengelyindikátorok!G67)</f>
      </c>
      <c r="H67" s="86">
        <f>IF(tengelyindikátorok!H67=0,"",tengelyindikátorok!H67)</f>
      </c>
      <c r="I67" s="86"/>
      <c r="J67" s="86">
        <f>IF(tengelyindikátorok!I67=0,"",tengelyindikátorok!I67)</f>
      </c>
      <c r="K67" s="86">
        <f>IF(tengelyindikátorok!J67=0,"",tengelyindikátorok!J67)</f>
      </c>
      <c r="L67" s="107">
        <f>IF(tengelyindikátorok!M67=0,"",tengelyindikátorok!M67)</f>
      </c>
    </row>
    <row r="68" spans="1:12" ht="12.75">
      <c r="A68" s="84">
        <f>IF(tengelyindikátorok!A68="",ömlesztett_levalogatashoz!A67,IF(tengelyindikátorok!A68=0,"",tengelyindikátorok!A68))</f>
        <v>10</v>
      </c>
      <c r="B68" s="83" t="str">
        <f>IF(tengelyindikátorok!B68="",ömlesztett_levalogatashoz!B67,IF(tengelyindikátorok!B68=0,"",tengelyindikátorok!B68))</f>
        <v>Korcsoport eloszlás</v>
      </c>
      <c r="C68" s="84" t="str">
        <f>IF(tengelyindikátorok!C68=0,"",tengelyindikátorok!C68)</f>
        <v>A 40 év alatti egyéni gazdálkodók aránya</v>
      </c>
      <c r="D68" s="84" t="str">
        <f>IF(tengelyindikátorok!D68=0,"",tengelyindikátorok!D68)</f>
        <v>%</v>
      </c>
      <c r="E68" s="84">
        <f>IF(tengelyindikátorok!E68=0,"",tengelyindikátorok!E68)</f>
        <v>2005</v>
      </c>
      <c r="F68" s="84">
        <f>IF(tengelyindikátorok!F68=0,"",tengelyindikátorok!F68)</f>
        <v>14.3</v>
      </c>
      <c r="G68" s="84">
        <f>IF(tengelyindikátorok!G68=0,"",tengelyindikátorok!G68)</f>
        <v>16.4</v>
      </c>
      <c r="H68" s="84" t="str">
        <f>IF(tengelyindikátorok!H68=0,"",tengelyindikátorok!H68)</f>
        <v>GSZÖ</v>
      </c>
      <c r="I68" s="84" t="s">
        <v>182</v>
      </c>
      <c r="J68" s="84">
        <f>IF(tengelyindikátorok!I68=0,"",tengelyindikátorok!I68)</f>
      </c>
      <c r="K68" s="84">
        <f>IF(tengelyindikátorok!J68=0,"",tengelyindikátorok!J68)</f>
      </c>
      <c r="L68" s="84">
        <f>IF(tengelyindikátorok!M68=0,"",tengelyindikátorok!M68)</f>
      </c>
    </row>
    <row r="69" spans="1:12" ht="12.75">
      <c r="A69" s="11">
        <f>IF(tengelyindikátorok!A69="",ömlesztett_levalogatashoz!A68,IF(tengelyindikátorok!A69=0,"",tengelyindikátorok!A69))</f>
        <v>10</v>
      </c>
      <c r="B69" s="10" t="str">
        <f>IF(tengelyindikátorok!B69="",ömlesztett_levalogatashoz!B68,IF(tengelyindikátorok!B69=0,"",tengelyindikátorok!B69))</f>
        <v>Korcsoport eloszlás</v>
      </c>
      <c r="C69" s="11" t="str">
        <f>IF(tengelyindikátorok!C69=0,"",tengelyindikátorok!C69)</f>
        <v>Az 55 év feletti egyéni gazdálkodók aránya</v>
      </c>
      <c r="D69" s="11" t="str">
        <f>IF(tengelyindikátorok!D69=0,"",tengelyindikátorok!D69)</f>
        <v>%</v>
      </c>
      <c r="E69" s="11">
        <f>IF(tengelyindikátorok!E69=0,"",tengelyindikátorok!E69)</f>
        <v>2005</v>
      </c>
      <c r="F69" s="11">
        <f>IF(tengelyindikátorok!F69=0,"",tengelyindikátorok!F69)</f>
        <v>51.7</v>
      </c>
      <c r="G69" s="11">
        <f>IF(tengelyindikátorok!G69=0,"",tengelyindikátorok!G69)</f>
        <v>50.7</v>
      </c>
      <c r="H69" s="11" t="str">
        <f>IF(tengelyindikátorok!H69=0,"",tengelyindikátorok!H69)</f>
        <v>GSZÖ</v>
      </c>
      <c r="I69" s="11" t="s">
        <v>182</v>
      </c>
      <c r="J69" s="11">
        <f>IF(tengelyindikátorok!I69=0,"",tengelyindikátorok!I69)</f>
      </c>
      <c r="K69" s="11">
        <f>IF(tengelyindikátorok!J69=0,"",tengelyindikátorok!J69)</f>
      </c>
      <c r="L69" s="11">
        <f>IF(tengelyindikátorok!M69=0,"",tengelyindikátorok!M69)</f>
      </c>
    </row>
    <row r="70" spans="1:12" ht="22.5">
      <c r="A70" s="128">
        <f>IF(tengelyindikátorok!A70="",ömlesztett_levalogatashoz!A69,IF(tengelyindikátorok!A70=0,"",tengelyindikátorok!A70))</f>
        <v>11</v>
      </c>
      <c r="B70" s="97" t="str">
        <f>IF(tengelyindikátorok!B70="",ömlesztett_levalogatashoz!B69,IF(tengelyindikátorok!B70=0,"",tengelyindikátorok!B70))</f>
        <v>Internet használat</v>
      </c>
      <c r="C70" s="82" t="str">
        <f>IF(tengelyindikátorok!C70=0,"",tengelyindikátorok!C70)</f>
        <v>Számítógépet és internetet használó egyéni gazdálkodók aránya</v>
      </c>
      <c r="D70" s="82" t="str">
        <f>IF(tengelyindikátorok!D70=0,"",tengelyindikátorok!D70)</f>
        <v>%</v>
      </c>
      <c r="E70" s="82">
        <f>IF(tengelyindikátorok!E70=0,"",tengelyindikátorok!E70)</f>
        <v>2005</v>
      </c>
      <c r="F70" s="82">
        <f>IF(tengelyindikátorok!F70=0,"",tengelyindikátorok!F70)</f>
        <v>28</v>
      </c>
      <c r="G70" s="82">
        <f>IF(tengelyindikátorok!G70=0,"",tengelyindikátorok!G70)</f>
        <v>48</v>
      </c>
      <c r="H70" s="82">
        <f>IF(tengelyindikátorok!H70=0,"",tengelyindikátorok!H70)</f>
      </c>
      <c r="I70" s="82" t="s">
        <v>686</v>
      </c>
      <c r="J70" s="82">
        <f>IF(tengelyindikátorok!I70=0,"",tengelyindikátorok!I70)</f>
      </c>
      <c r="K70" s="82">
        <f>IF(tengelyindikátorok!J70=0,"",tengelyindikátorok!J70)</f>
      </c>
      <c r="L70" s="82" t="str">
        <f>IF(tengelyindikátorok!M70=0,"",tengelyindikátorok!M70)</f>
        <v>Gyűjtése javasolt</v>
      </c>
    </row>
    <row r="71" spans="1:12" ht="12.75">
      <c r="A71" s="106" t="str">
        <f>IF(tengelyindikátorok!A71="",ömlesztett_levalogatashoz!A70,IF(tengelyindikátorok!A71=0,"",tengelyindikátorok!A71))</f>
        <v>Specifikus célkitűzés: a termelési szerkezetváltás ösztönzése a fenntartható termelési struktúra elérése érdekében</v>
      </c>
      <c r="B71" s="85"/>
      <c r="C71" s="86"/>
      <c r="D71" s="86"/>
      <c r="E71" s="86"/>
      <c r="F71" s="86"/>
      <c r="G71" s="86"/>
      <c r="H71" s="86"/>
      <c r="I71" s="86"/>
      <c r="J71" s="86"/>
      <c r="K71" s="86"/>
      <c r="L71" s="107"/>
    </row>
    <row r="72" spans="1:12" ht="45">
      <c r="A72" s="84">
        <f>IF(tengelyindikátorok!A72="",ömlesztett_levalogatashoz!A71,IF(tengelyindikátorok!A72=0,"",tengelyindikátorok!A72))</f>
        <v>12</v>
      </c>
      <c r="B72" s="83" t="str">
        <f>IF(tengelyindikátorok!B72="",ömlesztett_levalogatashoz!B71,IF(tengelyindikátorok!B72=0,"",tengelyindikátorok!B72))</f>
        <v>Mezőgazdasági ágazatok kibocsátása</v>
      </c>
      <c r="C72" s="84" t="str">
        <f>IF(tengelyindikátorok!C72=0,"",tengelyindikátorok!C72)</f>
        <v>A mezőgazdaság bruttó kibocsátásának megoszlása a főbb ágazatokban (állattenyésztés/növénytermelés és ebből kertészet)</v>
      </c>
      <c r="D72" s="84" t="str">
        <f>IF(tengelyindikátorok!D72=0,"",tengelyindikátorok!D72)</f>
        <v>%</v>
      </c>
      <c r="E72" s="84">
        <f>IF(tengelyindikátorok!E72=0,"",tengelyindikátorok!E72)</f>
        <v>2004</v>
      </c>
      <c r="F72" s="84" t="str">
        <f>IF(tengelyindikátorok!F72=0,"",tengelyindikátorok!F72)</f>
        <v>33,6/56,9/17,2</v>
      </c>
      <c r="G72" s="84" t="str">
        <f>IF(tengelyindikátorok!G72=0,"",tengelyindikátorok!G72)</f>
        <v>40,0/52,0/19,0</v>
      </c>
      <c r="H72" s="84" t="str">
        <f>IF(tengelyindikátorok!H72=0,"",tengelyindikátorok!H72)</f>
        <v>KSH (AKI)</v>
      </c>
      <c r="I72" s="84" t="s">
        <v>182</v>
      </c>
      <c r="J72" s="84">
        <f>IF(tengelyindikátorok!I72=0,"",tengelyindikátorok!I72)</f>
        <v>2006</v>
      </c>
      <c r="K72" s="84" t="str">
        <f>IF(tengelyindikátorok!J72=0,"",tengelyindikátorok!J72)</f>
        <v>35,3/55,4/17,7</v>
      </c>
      <c r="L72" s="84" t="str">
        <f>IF(tengelyindikátorok!M72=0,"",tengelyindikátorok!M72)</f>
        <v>Folyó termelői áron (támogatás nélkül</v>
      </c>
    </row>
    <row r="73" spans="1:12" ht="22.5">
      <c r="A73" s="11">
        <f>IF(tengelyindikátorok!A73="",ömlesztett_levalogatashoz!A72,IF(tengelyindikátorok!A73=0,"",tengelyindikátorok!A73))</f>
        <v>12</v>
      </c>
      <c r="B73" s="10" t="str">
        <f>IF(tengelyindikátorok!B73="",ömlesztett_levalogatashoz!B72,IF(tengelyindikátorok!B73=0,"",tengelyindikátorok!B73))</f>
        <v>Mezőgazdasági ágazatok kibocsátása</v>
      </c>
      <c r="C73" s="11">
        <f>IF(tengelyindikátorok!C73=0,"",tengelyindikátorok!C73)</f>
      </c>
      <c r="D73" s="11">
        <f>IF(tengelyindikátorok!D73=0,"",tengelyindikátorok!D73)</f>
      </c>
      <c r="E73" s="11">
        <f>IF(tengelyindikátorok!E73=0,"",tengelyindikátorok!E73)</f>
      </c>
      <c r="F73" s="11">
        <f>IF(tengelyindikátorok!F73=0,"",tengelyindikátorok!F73)</f>
      </c>
      <c r="G73" s="11">
        <f>IF(tengelyindikátorok!G73=0,"",tengelyindikátorok!G73)</f>
      </c>
      <c r="H73" s="11" t="str">
        <f>IF(tengelyindikátorok!H73=0,"",tengelyindikátorok!H73)</f>
        <v>MSZR (KSH)</v>
      </c>
      <c r="I73" s="11" t="s">
        <v>182</v>
      </c>
      <c r="J73" s="11">
        <f>IF(tengelyindikátorok!I73=0,"",tengelyindikátorok!I73)</f>
      </c>
      <c r="K73" s="11">
        <f>IF(tengelyindikátorok!J73=0,"",tengelyindikátorok!J73)</f>
      </c>
      <c r="L73" s="11" t="str">
        <f>IF(tengelyindikátorok!M73=0,"",tengelyindikátorok!M73)</f>
        <v>Kertészet: zöldség gyümölcs, szölő, virág ültetvény</v>
      </c>
    </row>
    <row r="74" spans="1:12" ht="45">
      <c r="A74" s="56">
        <f>IF(tengelyindikátorok!A74="",ömlesztett_levalogatashoz!A73,IF(tengelyindikátorok!A74=0,"",tengelyindikátorok!A74))</f>
        <v>13</v>
      </c>
      <c r="B74" s="55" t="str">
        <f>IF(tengelyindikátorok!B74="",ömlesztett_levalogatashoz!B73,IF(tengelyindikátorok!B74=0,"",tengelyindikátorok!B74))</f>
        <v>Energetikai célú gabonatermelés</v>
      </c>
      <c r="C74" s="11" t="str">
        <f>IF(tengelyindikátorok!C74=0,"",tengelyindikátorok!C74)</f>
        <v>Energetikai célú gabonatermelés aránya</v>
      </c>
      <c r="D74" s="11" t="str">
        <f>IF(tengelyindikátorok!D74=0,"",tengelyindikátorok!D74)</f>
        <v>%</v>
      </c>
      <c r="E74" s="11">
        <f>IF(tengelyindikátorok!E74=0,"",tengelyindikátorok!E74)</f>
        <v>2004</v>
      </c>
      <c r="F74" s="11">
        <f>IF(tengelyindikátorok!F74=0,"",tengelyindikátorok!F74)</f>
        <v>0.3</v>
      </c>
      <c r="G74" s="11">
        <f>IF(tengelyindikátorok!G74=0,"",tengelyindikátorok!G74)</f>
        <v>9</v>
      </c>
      <c r="H74" s="11">
        <f>IF(tengelyindikátorok!H74=0,"",tengelyindikátorok!H74)</f>
      </c>
      <c r="I74" s="11" t="s">
        <v>686</v>
      </c>
      <c r="J74" s="11">
        <f>IF(tengelyindikátorok!I74=0,"",tengelyindikátorok!I74)</f>
      </c>
      <c r="K74" s="11">
        <f>IF(tengelyindikátorok!J74=0,"",tengelyindikátorok!J74)</f>
      </c>
      <c r="L74" s="11" t="str">
        <f>IF(tengelyindikátorok!M74=0,"",tengelyindikátorok!M74)</f>
        <v>2010-től gyűjtése javasolt, mivel megszűnik a vonatkozó EMGA konstrukció.
Csak akkor tudják megmondani, ha támogatást igényel!</v>
      </c>
    </row>
    <row r="75" spans="1:12" ht="22.5">
      <c r="A75" s="11">
        <f>IF(tengelyindikátorok!A75="",ömlesztett_levalogatashoz!A74,IF(tengelyindikátorok!A75=0,"",tengelyindikátorok!A75))</f>
        <v>14</v>
      </c>
      <c r="B75" s="10" t="str">
        <f>IF(tengelyindikátorok!B75="",ömlesztett_levalogatashoz!B74,IF(tengelyindikátorok!B75=0,"",tengelyindikátorok!B75))</f>
        <v>Állattenyésztés fejlesztése</v>
      </c>
      <c r="C75" s="11" t="str">
        <f>IF(tengelyindikátorok!C75=0,"",tengelyindikátorok!C75)</f>
        <v>Állattenyésztést folytató egyéni gazdaságok száma</v>
      </c>
      <c r="D75" s="11" t="str">
        <f>IF(tengelyindikátorok!D75=0,"",tengelyindikátorok!D75)</f>
        <v>ezer gazdaság</v>
      </c>
      <c r="E75" s="11">
        <f>IF(tengelyindikátorok!E75=0,"",tengelyindikátorok!E75)</f>
        <v>2005</v>
      </c>
      <c r="F75" s="11">
        <f>IF(tengelyindikátorok!F75=0,"",tengelyindikátorok!F75)</f>
        <v>264.1</v>
      </c>
      <c r="G75" s="11">
        <f>IF(tengelyindikátorok!G75=0,"",tengelyindikátorok!G75)</f>
        <v>201</v>
      </c>
      <c r="H75" s="11" t="str">
        <f>IF(tengelyindikátorok!H75=0,"",tengelyindikátorok!H75)</f>
        <v>GSZÖ</v>
      </c>
      <c r="I75" s="11" t="s">
        <v>182</v>
      </c>
      <c r="J75" s="11">
        <f>IF(tengelyindikátorok!I75=0,"",tengelyindikátorok!I75)</f>
      </c>
      <c r="K75" s="11">
        <f>IF(tengelyindikátorok!J75=0,"",tengelyindikátorok!J75)</f>
      </c>
      <c r="L75" s="11" t="str">
        <f>IF(tengelyindikátorok!M75=0,"",tengelyindikátorok!M75)</f>
        <v>Tej, szarvasmarha, vegyes, juh, kecske, sertés  baromfi és vegyes állattartás</v>
      </c>
    </row>
    <row r="76" spans="1:12" ht="22.5">
      <c r="A76" s="11">
        <f>IF(tengelyindikátorok!A76="",ömlesztett_levalogatashoz!A75,IF(tengelyindikátorok!A76=0,"",tengelyindikátorok!A76))</f>
        <v>15</v>
      </c>
      <c r="B76" s="10" t="str">
        <f>IF(tengelyindikátorok!B76="",ömlesztett_levalogatashoz!B75,IF(tengelyindikátorok!B76=0,"",tengelyindikátorok!B76))</f>
        <v>15. Kertészet fejlesztése</v>
      </c>
      <c r="C76" s="11" t="str">
        <f>IF(tengelyindikátorok!C76=0,"",tengelyindikátorok!C76)</f>
        <v>Kertészeti termelést folytató egyéni gazdaságok száma</v>
      </c>
      <c r="D76" s="11" t="str">
        <f>IF(tengelyindikátorok!D76=0,"",tengelyindikátorok!D76)</f>
        <v>ezer gazdaság</v>
      </c>
      <c r="E76" s="11">
        <f>IF(tengelyindikátorok!E76=0,"",tengelyindikátorok!E76)</f>
        <v>2005</v>
      </c>
      <c r="F76" s="11">
        <f>IF(tengelyindikátorok!F76=0,"",tengelyindikátorok!F76)</f>
        <v>106.1</v>
      </c>
      <c r="G76" s="11">
        <f>IF(tengelyindikátorok!G76=0,"",tengelyindikátorok!G76)</f>
        <v>99</v>
      </c>
      <c r="H76" s="11" t="str">
        <f>IF(tengelyindikátorok!H76=0,"",tengelyindikátorok!H76)</f>
        <v>GSZÖ</v>
      </c>
      <c r="I76" s="11" t="s">
        <v>182</v>
      </c>
      <c r="J76" s="11">
        <f>IF(tengelyindikátorok!I76=0,"",tengelyindikátorok!I76)</f>
      </c>
      <c r="K76" s="11">
        <f>IF(tengelyindikátorok!J76=0,"",tengelyindikátorok!J76)</f>
      </c>
      <c r="L76" s="11" t="str">
        <f>IF(tengelyindikátorok!M76=0,"",tengelyindikátorok!M76)</f>
        <v>Kertészet, zöldség,szőlő, gyümölcs</v>
      </c>
    </row>
    <row r="77" spans="1:12" ht="12.75">
      <c r="A77" s="11">
        <f>IF(tengelyindikátorok!A77="",ömlesztett_levalogatashoz!A76,IF(tengelyindikátorok!A77=0,"",tengelyindikátorok!A77))</f>
        <v>16</v>
      </c>
      <c r="B77" s="10" t="str">
        <f>IF(tengelyindikátorok!B77="",ömlesztett_levalogatashoz!B76,IF(tengelyindikátorok!B77=0,"",tengelyindikátorok!B77))</f>
        <v>Termelői csoportok</v>
      </c>
      <c r="C77" s="11" t="str">
        <f>IF(tengelyindikátorok!C77=0,"",tengelyindikátorok!C77)</f>
        <v>Termelői csoportok száma</v>
      </c>
      <c r="D77" s="11" t="str">
        <f>IF(tengelyindikátorok!D77=0,"",tengelyindikátorok!D77)</f>
        <v>db</v>
      </c>
      <c r="E77" s="11">
        <f>IF(tengelyindikátorok!E77=0,"",tengelyindikátorok!E77)</f>
        <v>2004</v>
      </c>
      <c r="F77" s="11">
        <f>IF(tengelyindikátorok!F77=0,"",tengelyindikátorok!F77)</f>
        <v>252</v>
      </c>
      <c r="G77" s="11" t="str">
        <f>IF(tengelyindikátorok!G77=0,"",tengelyindikátorok!G77)</f>
        <v>300 </v>
      </c>
      <c r="H77" s="11" t="str">
        <f>IF(tengelyindikátorok!H77=0,"",tengelyindikátorok!H77)</f>
        <v>FVM</v>
      </c>
      <c r="I77" s="11" t="s">
        <v>372</v>
      </c>
      <c r="J77" s="11">
        <f>IF(tengelyindikátorok!I77=0,"",tengelyindikátorok!I77)</f>
        <v>2007</v>
      </c>
      <c r="K77" s="11">
        <f>IF(tengelyindikátorok!J77=0,"",tengelyindikátorok!J77)</f>
        <v>245</v>
      </c>
      <c r="L77" s="11">
        <f>IF(tengelyindikátorok!M77=0,"",tengelyindikátorok!M77)</f>
      </c>
    </row>
    <row r="78" spans="1:12" ht="12.75">
      <c r="A78" s="11">
        <f>IF(tengelyindikátorok!A78="",ömlesztett_levalogatashoz!A77,IF(tengelyindikátorok!A78=0,"",tengelyindikátorok!A78))</f>
        <v>16</v>
      </c>
      <c r="B78" s="10" t="str">
        <f>IF(tengelyindikátorok!B78="",ömlesztett_levalogatashoz!B77,IF(tengelyindikátorok!B78=0,"",tengelyindikátorok!B78))</f>
        <v>Termelői csoportok</v>
      </c>
      <c r="C78" s="11" t="str">
        <f>IF(tengelyindikátorok!C78=0,"",tengelyindikátorok!C78)</f>
        <v>Termelői csoportok nettó árbevétele</v>
      </c>
      <c r="D78" s="11" t="str">
        <f>IF(tengelyindikátorok!D78=0,"",tengelyindikátorok!D78)</f>
        <v>milliárd Ft</v>
      </c>
      <c r="E78" s="11">
        <f>IF(tengelyindikátorok!E78=0,"",tengelyindikátorok!E78)</f>
        <v>2004</v>
      </c>
      <c r="F78" s="11">
        <f>IF(tengelyindikátorok!F78=0,"",tengelyindikátorok!F78)</f>
        <v>118</v>
      </c>
      <c r="G78" s="11">
        <f>IF(tengelyindikátorok!G78=0,"",tengelyindikátorok!G78)</f>
        <v>348</v>
      </c>
      <c r="H78" s="11" t="str">
        <f>IF(tengelyindikátorok!H78=0,"",tengelyindikátorok!H78)</f>
        <v>FVM</v>
      </c>
      <c r="I78" s="11" t="s">
        <v>372</v>
      </c>
      <c r="J78" s="11">
        <f>IF(tengelyindikátorok!I78=0,"",tengelyindikátorok!I78)</f>
        <v>2007</v>
      </c>
      <c r="K78" s="11" t="str">
        <f>IF(tengelyindikátorok!J78=0,"",tengelyindikátorok!J78)</f>
        <v>210 mrd</v>
      </c>
      <c r="L78" s="11">
        <f>IF(tengelyindikátorok!M78=0,"",tengelyindikátorok!M78)</f>
      </c>
    </row>
    <row r="79" spans="1:12" ht="33.75">
      <c r="A79" s="11">
        <f>IF(tengelyindikátorok!A79="",ömlesztett_levalogatashoz!A78,IF(tengelyindikátorok!A79=0,"",tengelyindikátorok!A79))</f>
        <v>16</v>
      </c>
      <c r="B79" s="10" t="str">
        <f>IF(tengelyindikátorok!B79="",ömlesztett_levalogatashoz!B78,IF(tengelyindikátorok!B79=0,"",tengelyindikátorok!B79))</f>
        <v>Termelői csoportok</v>
      </c>
      <c r="C79" s="11" t="str">
        <f>IF(tengelyindikátorok!C79=0,"",tengelyindikátorok!C79)</f>
        <v>A termelői csoportok piaci értékesítésből származó bevételének részesedésének aránya a mezőgazdasági eredetű bevételekből</v>
      </c>
      <c r="D79" s="11" t="str">
        <f>IF(tengelyindikátorok!D79=0,"",tengelyindikátorok!D79)</f>
        <v>%</v>
      </c>
      <c r="E79" s="11">
        <f>IF(tengelyindikátorok!E79=0,"",tengelyindikátorok!E79)</f>
        <v>2006</v>
      </c>
      <c r="F79" s="11">
        <f>IF(tengelyindikátorok!F79=0,"",tengelyindikátorok!F79)</f>
        <v>6</v>
      </c>
      <c r="G79" s="11">
        <f>IF(tengelyindikátorok!G79=0,"",tengelyindikátorok!G79)</f>
        <v>6</v>
      </c>
      <c r="H79" s="11">
        <f>IF(tengelyindikátorok!H79=0,"",tengelyindikátorok!H79)</f>
      </c>
      <c r="I79" s="11" t="s">
        <v>686</v>
      </c>
      <c r="J79" s="11">
        <f>IF(tengelyindikátorok!I79=0,"",tengelyindikátorok!I79)</f>
      </c>
      <c r="K79" s="11">
        <f>IF(tengelyindikátorok!J79=0,"",tengelyindikátorok!J79)</f>
      </c>
      <c r="L79" s="11" t="str">
        <f>IF(tengelyindikátorok!M79=0,"",tengelyindikátorok!M79)</f>
        <v>Gyűjtése javasolt</v>
      </c>
    </row>
    <row r="80" spans="1:12" ht="33.75">
      <c r="A80" s="11">
        <f>IF(tengelyindikátorok!A80="",ömlesztett_levalogatashoz!A79,IF(tengelyindikátorok!A80=0,"",tengelyindikátorok!A80))</f>
        <v>16</v>
      </c>
      <c r="B80" s="10" t="str">
        <f>IF(tengelyindikátorok!B80="",ömlesztett_levalogatashoz!B79,IF(tengelyindikátorok!B80=0,"",tengelyindikátorok!B80))</f>
        <v>Termelői csoportok</v>
      </c>
      <c r="C80" s="11" t="str">
        <f>IF(tengelyindikátorok!C80=0,"",tengelyindikátorok!C80)</f>
        <v>Termelői csoportok által lefedett mezőgazdasági terület </v>
      </c>
      <c r="D80" s="11" t="str">
        <f>IF(tengelyindikátorok!D80=0,"",tengelyindikátorok!D80)</f>
        <v>ezer ha</v>
      </c>
      <c r="E80" s="11">
        <f>IF(tengelyindikátorok!E80=0,"",tengelyindikátorok!E80)</f>
        <v>2005</v>
      </c>
      <c r="F80" s="11">
        <f>IF(tengelyindikátorok!F80=0,"",tengelyindikátorok!F80)</f>
        <v>550</v>
      </c>
      <c r="G80" s="11">
        <f>IF(tengelyindikátorok!G80=0,"",tengelyindikátorok!G80)</f>
        <v>1315</v>
      </c>
      <c r="H80" s="11" t="str">
        <f>IF(tengelyindikátorok!H80=0,"",tengelyindikátorok!H80)</f>
        <v>Nincs értelme az indikátornak</v>
      </c>
      <c r="I80" s="11" t="s">
        <v>686</v>
      </c>
      <c r="J80" s="11">
        <f>IF(tengelyindikátorok!I80=0,"",tengelyindikátorok!I80)</f>
      </c>
      <c r="K80" s="11" t="str">
        <f>IF(tengelyindikátorok!J80=0,"",tengelyindikátorok!J80)</f>
        <v>NA</v>
      </c>
      <c r="L80" s="11" t="str">
        <f>IF(tengelyindikátorok!M80=0,"",tengelyindikátorok!M80)</f>
        <v>Az összes TCS-t meg kell kérdezni</v>
      </c>
    </row>
    <row r="81" spans="1:12" ht="33.75">
      <c r="A81" s="129">
        <f>IF(tengelyindikátorok!A81="",ömlesztett_levalogatashoz!A80,IF(tengelyindikátorok!A81=0,"",tengelyindikátorok!A81))</f>
        <v>17</v>
      </c>
      <c r="B81" s="98" t="str">
        <f>IF(tengelyindikátorok!B81="",ömlesztett_levalogatashoz!B80,IF(tengelyindikátorok!B81=0,"",tengelyindikátorok!B81))</f>
        <v>A termelés diverzifikálása</v>
      </c>
      <c r="C81" s="82" t="str">
        <f>IF(tengelyindikátorok!C81=0,"",tengelyindikátorok!C81)</f>
        <v>Élelmiszer-feldolgozást végző egyéni gazdaságok aránya (hús / tej / gyümölcs és zöldség / bortermelés, borpalackozás)</v>
      </c>
      <c r="D81" s="82" t="str">
        <f>IF(tengelyindikátorok!D81=0,"",tengelyindikátorok!D81)</f>
        <v>%</v>
      </c>
      <c r="E81" s="82">
        <f>IF(tengelyindikátorok!E81=0,"",tengelyindikátorok!E81)</f>
        <v>2005</v>
      </c>
      <c r="F81" s="82" t="str">
        <f>IF(tengelyindikátorok!F81=0,"",tengelyindikátorok!F81)</f>
        <v>0,8/0,5/1,3/0,6</v>
      </c>
      <c r="G81" s="82" t="str">
        <f>IF(tengelyindikátorok!G81=0,"",tengelyindikátorok!G81)</f>
        <v>1,2/0,7/2,0/0,8</v>
      </c>
      <c r="H81" s="82">
        <f>IF(tengelyindikátorok!H81=0,"",tengelyindikátorok!H81)</f>
      </c>
      <c r="I81" s="82" t="s">
        <v>686</v>
      </c>
      <c r="J81" s="82">
        <f>IF(tengelyindikátorok!I81=0,"",tengelyindikátorok!I81)</f>
      </c>
      <c r="K81" s="82">
        <f>IF(tengelyindikátorok!J81=0,"",tengelyindikátorok!J81)</f>
      </c>
      <c r="L81" s="82">
        <f>IF(tengelyindikátorok!M81=0,"",tengelyindikátorok!M81)</f>
      </c>
    </row>
    <row r="82" spans="1:12" ht="12.75">
      <c r="A82" s="106" t="str">
        <f>IF(tengelyindikátorok!A82="",ömlesztett_levalogatashoz!A81,IF(tengelyindikátorok!A82=0,"",tengelyindikátorok!A82))</f>
        <v>Specifikus célkitűzés: a fizikai erőforrások korszerűsítése és fejlesztése, az innováció elősegítése</v>
      </c>
      <c r="B82" s="85"/>
      <c r="C82" s="86"/>
      <c r="D82" s="86"/>
      <c r="E82" s="86">
        <f>IF(tengelyindikátorok!E82=0,"",tengelyindikátorok!E82)</f>
      </c>
      <c r="F82" s="86">
        <f>IF(tengelyindikátorok!F82=0,"",tengelyindikátorok!F82)</f>
      </c>
      <c r="G82" s="86">
        <f>IF(tengelyindikátorok!G82=0,"",tengelyindikátorok!G82)</f>
      </c>
      <c r="H82" s="86">
        <f>IF(tengelyindikátorok!H82=0,"",tengelyindikátorok!H82)</f>
      </c>
      <c r="I82" s="86"/>
      <c r="J82" s="86">
        <f>IF(tengelyindikátorok!I82=0,"",tengelyindikátorok!I82)</f>
      </c>
      <c r="K82" s="86">
        <f>IF(tengelyindikátorok!J82=0,"",tengelyindikátorok!J82)</f>
      </c>
      <c r="L82" s="107">
        <f>IF(tengelyindikátorok!M82=0,"",tengelyindikátorok!M82)</f>
      </c>
    </row>
    <row r="83" spans="1:12" ht="22.5">
      <c r="A83" s="84">
        <f>IF(tengelyindikátorok!A83="",ömlesztett_levalogatashoz!A82,IF(tengelyindikátorok!A83=0,"",tengelyindikátorok!A83))</f>
        <v>18</v>
      </c>
      <c r="B83" s="83" t="str">
        <f>IF(tengelyindikátorok!B83="",ömlesztett_levalogatashoz!B82,IF(tengelyindikátorok!B83=0,"",tengelyindikátorok!B83))</f>
        <v>Mezőgazdasági beruházások értéke</v>
      </c>
      <c r="C83" s="84" t="str">
        <f>IF(tengelyindikátorok!C83=0,"",tengelyindikátorok!C83)</f>
        <v>Mezőgazdasági beruházások értéke (2005 évi változatlan áron)</v>
      </c>
      <c r="D83" s="84" t="str">
        <f>IF(tengelyindikátorok!D83=0,"",tengelyindikátorok!D83)</f>
        <v>milliárd Ft</v>
      </c>
      <c r="E83" s="84">
        <f>IF(tengelyindikátorok!E83=0,"",tengelyindikátorok!E83)</f>
        <v>2005</v>
      </c>
      <c r="F83" s="84">
        <f>IF(tengelyindikátorok!F83=0,"",tengelyindikátorok!F83)</f>
        <v>197.5</v>
      </c>
      <c r="G83" s="84">
        <f>IF(tengelyindikátorok!G83=0,"",tengelyindikátorok!G83)</f>
        <v>240.6</v>
      </c>
      <c r="H83" s="84" t="str">
        <f>IF(tengelyindikátorok!H83=0,"",tengelyindikátorok!H83)</f>
        <v>KSH</v>
      </c>
      <c r="I83" s="84" t="s">
        <v>182</v>
      </c>
      <c r="J83" s="84">
        <f>IF(tengelyindikátorok!I83=0,"",tengelyindikátorok!I83)</f>
        <v>2008</v>
      </c>
      <c r="K83" s="84">
        <f>IF(tengelyindikátorok!J83=0,"",tengelyindikátorok!J83)</f>
        <v>194.7</v>
      </c>
      <c r="L83" s="84" t="str">
        <f>IF(tengelyindikátorok!M83=0,"",tengelyindikátorok!M83)</f>
        <v>AKI számítás</v>
      </c>
    </row>
    <row r="84" spans="1:12" ht="22.5">
      <c r="A84" s="56">
        <f>IF(tengelyindikátorok!A84="",ömlesztett_levalogatashoz!A83,IF(tengelyindikátorok!A84=0,"",tengelyindikátorok!A84))</f>
        <v>19</v>
      </c>
      <c r="B84" s="55" t="str">
        <f>IF(tengelyindikátorok!B84="",ömlesztett_levalogatashoz!B83,IF(tengelyindikátorok!B84=0,"",tengelyindikátorok!B84))</f>
        <v>Állattartás korszerűsítése</v>
      </c>
      <c r="C84" s="11" t="str">
        <f>IF(tengelyindikátorok!C84=0,"",tengelyindikátorok!C84)</f>
        <v>Korszerűsítésre szoruló állattartó telepek száma</v>
      </c>
      <c r="D84" s="11" t="str">
        <f>IF(tengelyindikátorok!D84=0,"",tengelyindikátorok!D84)</f>
        <v>telep</v>
      </c>
      <c r="E84" s="11">
        <f>IF(tengelyindikátorok!E84=0,"",tengelyindikátorok!E84)</f>
        <v>2005</v>
      </c>
      <c r="F84" s="11" t="str">
        <f>IF(tengelyindikátorok!F84=0,"",tengelyindikátorok!F84)</f>
        <v>3 850,0</v>
      </c>
      <c r="G84" s="11" t="str">
        <f>IF(tengelyindikátorok!G84=0,"",tengelyindikátorok!G84)</f>
        <v>1 850,0</v>
      </c>
      <c r="H84" s="11">
        <f>IF(tengelyindikátorok!H84=0,"",tengelyindikátorok!H84)</f>
      </c>
      <c r="I84" s="11" t="s">
        <v>686</v>
      </c>
      <c r="J84" s="11">
        <f>IF(tengelyindikátorok!I84=0,"",tengelyindikátorok!I84)</f>
      </c>
      <c r="K84" s="11">
        <f>IF(tengelyindikátorok!J84=0,"",tengelyindikátorok!J84)</f>
      </c>
      <c r="L84" s="11" t="str">
        <f>IF(tengelyindikátorok!M84=0,"",tengelyindikátorok!M84)</f>
        <v>Adatok év végére AKI</v>
      </c>
    </row>
    <row r="85" spans="1:12" ht="45">
      <c r="A85" s="25">
        <f>IF(tengelyindikátorok!A85="",ömlesztett_levalogatashoz!A84,IF(tengelyindikátorok!A85=0,"",tengelyindikátorok!A85))</f>
        <v>20</v>
      </c>
      <c r="B85" s="24" t="str">
        <f>IF(tengelyindikátorok!B85="",ömlesztett_levalogatashoz!B84,IF(tengelyindikátorok!B85=0,"",tengelyindikátorok!B85))</f>
        <v>Mezőgazdasági termékek elsődleges feldolgozásának korszerűsítése</v>
      </c>
      <c r="C85" s="11" t="str">
        <f>IF(tengelyindikátorok!C85=0,"",tengelyindikátorok!C85)</f>
        <v>Korszerű technológiájú feldolgozó üzemek aránya</v>
      </c>
      <c r="D85" s="11" t="str">
        <f>IF(tengelyindikátorok!D85=0,"",tengelyindikátorok!D85)</f>
        <v>%</v>
      </c>
      <c r="E85" s="11">
        <f>IF(tengelyindikátorok!E85=0,"",tengelyindikátorok!E85)</f>
        <v>2006</v>
      </c>
      <c r="F85" s="11">
        <f>IF(tengelyindikátorok!F85=0,"",tengelyindikátorok!F85)</f>
        <v>30</v>
      </c>
      <c r="G85" s="11">
        <f>IF(tengelyindikátorok!G85=0,"",tengelyindikátorok!G85)</f>
        <v>35</v>
      </c>
      <c r="H85" s="11">
        <f>IF(tengelyindikátorok!H85=0,"",tengelyindikátorok!H85)</f>
      </c>
      <c r="I85" s="11" t="s">
        <v>686</v>
      </c>
      <c r="J85" s="11">
        <f>IF(tengelyindikátorok!I85=0,"",tengelyindikátorok!I85)</f>
      </c>
      <c r="K85" s="11">
        <f>IF(tengelyindikátorok!J85=0,"",tengelyindikátorok!J85)</f>
      </c>
      <c r="L85" s="11" t="str">
        <f>IF(tengelyindikátorok!M85=0,"",tengelyindikátorok!M85)</f>
        <v>AKI (?)</v>
      </c>
    </row>
    <row r="86" spans="1:12" ht="45">
      <c r="A86" s="25">
        <f>IF(tengelyindikátorok!A86="",ömlesztett_levalogatashoz!A85,IF(tengelyindikátorok!A86=0,"",tengelyindikátorok!A86))</f>
        <v>20</v>
      </c>
      <c r="B86" s="24" t="str">
        <f>IF(tengelyindikátorok!B86="",ömlesztett_levalogatashoz!B85,IF(tengelyindikátorok!B86=0,"",tengelyindikátorok!B86))</f>
        <v>Mezőgazdasági termékek elsődleges feldolgozásának korszerűsítése</v>
      </c>
      <c r="C86" s="11" t="str">
        <f>IF(tengelyindikátorok!C86=0,"",tengelyindikátorok!C86)</f>
        <v>A feldolgozás és értékesítés technikai hátterét (minőségkövetés, tárolás, csomagolás, készletnyilvántartás) komplexen korszerűsítő fejlesztések aránya</v>
      </c>
      <c r="D86" s="11" t="str">
        <f>IF(tengelyindikátorok!D86=0,"",tengelyindikátorok!D86)</f>
        <v>%</v>
      </c>
      <c r="E86" s="11">
        <f>IF(tengelyindikátorok!E86=0,"",tengelyindikátorok!E86)</f>
        <v>2006</v>
      </c>
      <c r="F86" s="11">
        <f>IF(tengelyindikátorok!F86=0,"",tengelyindikátorok!F86)</f>
        <v>60</v>
      </c>
      <c r="G86" s="11">
        <f>IF(tengelyindikátorok!G86=0,"",tengelyindikátorok!G86)</f>
        <v>65</v>
      </c>
      <c r="H86" s="11">
        <f>IF(tengelyindikátorok!H86=0,"",tengelyindikátorok!H86)</f>
      </c>
      <c r="I86" s="11" t="s">
        <v>686</v>
      </c>
      <c r="J86" s="11">
        <f>IF(tengelyindikátorok!I86=0,"",tengelyindikátorok!I86)</f>
      </c>
      <c r="K86" s="11">
        <f>IF(tengelyindikátorok!J86=0,"",tengelyindikátorok!J86)</f>
      </c>
      <c r="L86" s="11" t="str">
        <f>IF(tengelyindikátorok!M86=0,"",tengelyindikátorok!M86)</f>
        <v>AKI (?)</v>
      </c>
    </row>
    <row r="87" spans="1:12" ht="12.75">
      <c r="A87" s="11">
        <f>IF(tengelyindikátorok!A87="",ömlesztett_levalogatashoz!A86,IF(tengelyindikátorok!A87=0,"",tengelyindikátorok!A87))</f>
        <v>21</v>
      </c>
      <c r="B87" s="10" t="str">
        <f>IF(tengelyindikátorok!B87="",ömlesztett_levalogatashoz!B86,IF(tengelyindikátorok!B87=0,"",tengelyindikátorok!B87))</f>
        <v>Öntözésfejlesztés</v>
      </c>
      <c r="C87" s="11" t="str">
        <f>IF(tengelyindikátorok!C87=0,"",tengelyindikátorok!C87)</f>
        <v>Öntözött terület</v>
      </c>
      <c r="D87" s="11" t="str">
        <f>IF(tengelyindikátorok!D87=0,"",tengelyindikátorok!D87)</f>
        <v>ezer ha</v>
      </c>
      <c r="E87" s="11">
        <f>IF(tengelyindikátorok!E87=0,"",tengelyindikátorok!E87)</f>
        <v>2006</v>
      </c>
      <c r="F87" s="11">
        <f>IF(tengelyindikátorok!F87=0,"",tengelyindikátorok!F87)</f>
        <v>62</v>
      </c>
      <c r="G87" s="11">
        <f>IF(tengelyindikátorok!G87=0,"",tengelyindikátorok!G87)</f>
        <v>72</v>
      </c>
      <c r="H87" s="11" t="str">
        <f>IF(tengelyindikátorok!H87=0,"",tengelyindikátorok!H87)</f>
        <v>AKI</v>
      </c>
      <c r="I87" s="11" t="s">
        <v>209</v>
      </c>
      <c r="J87" s="11">
        <f>IF(tengelyindikátorok!I87=0,"",tengelyindikátorok!I87)</f>
        <v>2008</v>
      </c>
      <c r="K87" s="11">
        <f>IF(tengelyindikátorok!J87=0,"",tengelyindikátorok!J87)</f>
        <v>77.6</v>
      </c>
      <c r="L87" s="11">
        <f>IF(tengelyindikátorok!M87=0,"",tengelyindikátorok!M87)</f>
      </c>
    </row>
    <row r="88" spans="1:12" ht="33.75">
      <c r="A88" s="82">
        <f>IF(tengelyindikátorok!A88="",ömlesztett_levalogatashoz!A87,IF(tengelyindikátorok!A88=0,"",tengelyindikátorok!A88))</f>
        <v>22</v>
      </c>
      <c r="B88" s="80" t="str">
        <f>IF(tengelyindikátorok!B88="",ömlesztett_levalogatashoz!B87,IF(tengelyindikátorok!B88=0,"",tengelyindikátorok!B88))</f>
        <v>Mezőgazdaság energiafelhasználási hatékonysága</v>
      </c>
      <c r="C88" s="82" t="str">
        <f>IF(tengelyindikátorok!C88=0,"",tengelyindikátorok!C88)</f>
        <v>A mezőgazdaság egységnyi GDP-re jutó energiafelhasználása</v>
      </c>
      <c r="D88" s="82" t="str">
        <f>IF(tengelyindikátorok!D88=0,"",tengelyindikátorok!D88)</f>
        <v>terrajoule/milliárd Ft</v>
      </c>
      <c r="E88" s="82">
        <f>IF(tengelyindikátorok!E88=0,"",tengelyindikátorok!E88)</f>
        <v>2006</v>
      </c>
      <c r="F88" s="82">
        <f>IF(tengelyindikátorok!F88=0,"",tengelyindikátorok!F88)</f>
        <v>43.5</v>
      </c>
      <c r="G88" s="82">
        <f>IF(tengelyindikátorok!G88=0,"",tengelyindikátorok!G88)</f>
        <v>41</v>
      </c>
      <c r="H88" s="82" t="str">
        <f>IF(tengelyindikátorok!H88=0,"",tengelyindikátorok!H88)</f>
        <v>KSH</v>
      </c>
      <c r="I88" s="82" t="s">
        <v>182</v>
      </c>
      <c r="J88" s="82">
        <f>IF(tengelyindikátorok!I88=0,"",tengelyindikátorok!I88)</f>
        <v>2006</v>
      </c>
      <c r="K88" s="82">
        <f>IF(tengelyindikátorok!J88=0,"",tengelyindikátorok!J88)</f>
        <v>42.04</v>
      </c>
      <c r="L88" s="82" t="str">
        <f>IF(tengelyindikátorok!M88=0,"",tengelyindikátorok!M88)</f>
        <v>6%-os megtakarítás előirányzott a  mg. energia-felhasználásából. Az adatok minősége ellenőrizendő!</v>
      </c>
    </row>
    <row r="89" spans="1:12" ht="12.75">
      <c r="A89" s="106" t="str">
        <f>IF(tengelyindikátorok!A89="",ömlesztett_levalogatashoz!A88,IF(tengelyindikátorok!A89=0,"",tengelyindikátorok!A89))</f>
        <v>Specifikus célkitűzés: a mezőgazdasági termelés és termékek minőségének javítása</v>
      </c>
      <c r="B89" s="85"/>
      <c r="C89" s="86"/>
      <c r="D89" s="86">
        <f>IF(tengelyindikátorok!D89=0,"",tengelyindikátorok!D89)</f>
      </c>
      <c r="E89" s="86">
        <f>IF(tengelyindikátorok!E89=0,"",tengelyindikátorok!E89)</f>
      </c>
      <c r="F89" s="86">
        <f>IF(tengelyindikátorok!F89=0,"",tengelyindikátorok!F89)</f>
      </c>
      <c r="G89" s="86">
        <f>IF(tengelyindikátorok!G89=0,"",tengelyindikátorok!G89)</f>
      </c>
      <c r="H89" s="86">
        <f>IF(tengelyindikátorok!H89=0,"",tengelyindikátorok!H89)</f>
      </c>
      <c r="I89" s="86"/>
      <c r="J89" s="86">
        <f>IF(tengelyindikátorok!I89=0,"",tengelyindikátorok!I89)</f>
      </c>
      <c r="K89" s="86">
        <f>IF(tengelyindikátorok!J89=0,"",tengelyindikátorok!J89)</f>
      </c>
      <c r="L89" s="107">
        <f>IF(tengelyindikátorok!M89=0,"",tengelyindikátorok!M89)</f>
      </c>
    </row>
    <row r="90" spans="1:12" ht="33.75">
      <c r="A90" s="84">
        <f>IF(tengelyindikátorok!A90="",ömlesztett_levalogatashoz!A89,IF(tengelyindikátorok!A90=0,"",tengelyindikátorok!A90))</f>
        <v>23</v>
      </c>
      <c r="B90" s="83" t="str">
        <f>IF(tengelyindikátorok!B90="",ömlesztett_levalogatashoz!B89,IF(tengelyindikátorok!B90=0,"",tengelyindikátorok!B90))</f>
        <v>Termelői szerveződések</v>
      </c>
      <c r="C90" s="84" t="str">
        <f>IF(tengelyindikátorok!C90=0,"",tengelyindikátorok!C90)</f>
        <v>Alapanyag-termelő és -feldolgozó integrációk (szerveződések) száma (növénytermelés / állattenyésztés / kertészet / erdészet)</v>
      </c>
      <c r="D90" s="84" t="str">
        <f>IF(tengelyindikátorok!D90=0,"",tengelyindikátorok!D90)</f>
        <v>db</v>
      </c>
      <c r="E90" s="84">
        <f>IF(tengelyindikátorok!E90=0,"",tengelyindikátorok!E90)</f>
        <v>2004</v>
      </c>
      <c r="F90" s="84">
        <f>IF(tengelyindikátorok!F90=0,"",tengelyindikátorok!F90)</f>
        <v>320</v>
      </c>
      <c r="G90" s="84">
        <f>IF(tengelyindikátorok!G90=0,"",tengelyindikátorok!G90)</f>
        <v>400</v>
      </c>
      <c r="H90" s="84" t="str">
        <f>IF(tengelyindikátorok!H90=0,"",tengelyindikátorok!H90)</f>
        <v>FVM</v>
      </c>
      <c r="I90" s="84" t="s">
        <v>372</v>
      </c>
      <c r="J90" s="84">
        <f>IF(tengelyindikátorok!I90=0,"",tengelyindikátorok!I90)</f>
        <v>2007</v>
      </c>
      <c r="K90" s="84">
        <f>IF(tengelyindikátorok!J90=0,"",tengelyindikátorok!J90)</f>
        <v>305</v>
      </c>
      <c r="L90" s="84" t="str">
        <f>IF(tengelyindikátorok!M90=0,"",tengelyindikátorok!M90)</f>
        <v>TÉSZ-ek pontos számát az Agárpiaci főosztály tudja megondani. Folyamatosan változó adat!!</v>
      </c>
    </row>
    <row r="91" spans="1:12" ht="12.75">
      <c r="A91" s="11">
        <f>IF(tengelyindikátorok!A91="",ömlesztett_levalogatashoz!A90,IF(tengelyindikátorok!A91=0,"",tengelyindikátorok!A91))</f>
        <v>23</v>
      </c>
      <c r="B91" s="10" t="str">
        <f>IF(tengelyindikátorok!B91="",ömlesztett_levalogatashoz!B90,IF(tengelyindikátorok!B91=0,"",tengelyindikátorok!B91))</f>
        <v>Termelői szerveződések</v>
      </c>
      <c r="C91" s="11" t="str">
        <f>IF(tengelyindikátorok!C91=0,"",tengelyindikátorok!C91)</f>
        <v>TCS + TÉSZ</v>
      </c>
      <c r="D91" s="11">
        <f>IF(tengelyindikátorok!D91=0,"",tengelyindikátorok!D91)</f>
      </c>
      <c r="E91" s="11">
        <f>IF(tengelyindikátorok!E91=0,"",tengelyindikátorok!E91)</f>
      </c>
      <c r="F91" s="11" t="str">
        <f>IF(tengelyindikátorok!F91=0,"",tengelyindikátorok!F91)</f>
        <v>(250+70)</v>
      </c>
      <c r="G91" s="11">
        <f>IF(tengelyindikátorok!G91=0,"",tengelyindikátorok!G91)</f>
      </c>
      <c r="H91" s="11">
        <f>IF(tengelyindikátorok!H91=0,"",tengelyindikátorok!H91)</f>
      </c>
      <c r="I91" s="11" t="s">
        <v>686</v>
      </c>
      <c r="J91" s="11">
        <f>IF(tengelyindikátorok!I91=0,"",tengelyindikátorok!I91)</f>
      </c>
      <c r="K91" s="11" t="str">
        <f>IF(tengelyindikátorok!J91=0,"",tengelyindikátorok!J91)</f>
        <v>245+60</v>
      </c>
      <c r="L91" s="11">
        <f>IF(tengelyindikátorok!M91=0,"",tengelyindikátorok!M91)</f>
      </c>
    </row>
    <row r="92" spans="1:12" ht="22.5">
      <c r="A92" s="11">
        <f>IF(tengelyindikátorok!A92="",ömlesztett_levalogatashoz!A91,IF(tengelyindikátorok!A92=0,"",tengelyindikátorok!A92))</f>
        <v>24</v>
      </c>
      <c r="B92" s="10" t="str">
        <f>IF(tengelyindikátorok!B92="",ömlesztett_levalogatashoz!B91,IF(tengelyindikátorok!B92=0,"",tengelyindikátorok!B92))</f>
        <v>Magas minőségű termékek előállítása </v>
      </c>
      <c r="C92" s="11" t="str">
        <f>IF(tengelyindikátorok!C92=0,"",tengelyindikátorok!C92)</f>
        <v>1. Földrajzi árujelzővel ellátott, bejelentett termékek száma (OEM, OFJ)</v>
      </c>
      <c r="D92" s="11" t="str">
        <f>IF(tengelyindikátorok!D92=0,"",tengelyindikátorok!D92)</f>
        <v>db</v>
      </c>
      <c r="E92" s="11">
        <f>IF(tengelyindikátorok!E92=0,"",tengelyindikátorok!E92)</f>
        <v>2005</v>
      </c>
      <c r="F92" s="11">
        <f>IF(tengelyindikátorok!F92=0,"",tengelyindikátorok!F92)</f>
        <v>11</v>
      </c>
      <c r="G92" s="11">
        <f>IF(tengelyindikátorok!G92=0,"",tengelyindikátorok!G92)</f>
        <v>14</v>
      </c>
      <c r="H92" s="11" t="str">
        <f>IF(tengelyindikátorok!H92=0,"",tengelyindikátorok!H92)</f>
        <v>FVM</v>
      </c>
      <c r="I92" s="11" t="s">
        <v>372</v>
      </c>
      <c r="J92" s="11">
        <f>IF(tengelyindikátorok!I92=0,"",tengelyindikátorok!I92)</f>
        <v>2008</v>
      </c>
      <c r="K92" s="11">
        <f>IF(tengelyindikátorok!J92=0,"",tengelyindikátorok!J92)</f>
        <v>11</v>
      </c>
      <c r="L92" s="11">
        <f>IF(tengelyindikátorok!M92=0,"",tengelyindikátorok!M92)</f>
      </c>
    </row>
    <row r="93" spans="1:12" ht="22.5">
      <c r="A93" s="11">
        <f>IF(tengelyindikátorok!A93="",ömlesztett_levalogatashoz!A92,IF(tengelyindikátorok!A93=0,"",tengelyindikátorok!A93))</f>
        <v>24</v>
      </c>
      <c r="B93" s="10" t="str">
        <f>IF(tengelyindikátorok!B93="",ömlesztett_levalogatashoz!B92,IF(tengelyindikátorok!B93=0,"",tengelyindikátorok!B93))</f>
        <v>Magas minőségű termékek előállítása </v>
      </c>
      <c r="C93" s="11" t="str">
        <f>IF(tengelyindikátorok!C93=0,"",tengelyindikátorok!C93)</f>
        <v>2. Kiváló minőségű élelmiszerek tanúsítási rendszerébe tartozó termékek száma (KMÉ)</v>
      </c>
      <c r="D93" s="11" t="str">
        <f>IF(tengelyindikátorok!D93=0,"",tengelyindikátorok!D93)</f>
        <v>db</v>
      </c>
      <c r="E93" s="11">
        <f>IF(tengelyindikátorok!E93=0,"",tengelyindikátorok!E93)</f>
        <v>2005</v>
      </c>
      <c r="F93" s="11">
        <f>IF(tengelyindikátorok!F93=0,"",tengelyindikátorok!F93)</f>
        <v>350</v>
      </c>
      <c r="G93" s="11">
        <f>IF(tengelyindikátorok!G93=0,"",tengelyindikátorok!G93)</f>
        <v>400</v>
      </c>
      <c r="H93" s="11" t="str">
        <f>IF(tengelyindikátorok!H93=0,"",tengelyindikátorok!H93)</f>
        <v>FVM</v>
      </c>
      <c r="I93" s="11" t="s">
        <v>372</v>
      </c>
      <c r="J93" s="11">
        <f>IF(tengelyindikátorok!I93=0,"",tengelyindikátorok!I93)</f>
        <v>2009</v>
      </c>
      <c r="K93" s="11">
        <f>IF(tengelyindikátorok!J93=0,"",tengelyindikátorok!J93)</f>
        <v>420</v>
      </c>
      <c r="L93" s="11">
        <f>IF(tengelyindikátorok!M93=0,"",tengelyindikátorok!M93)</f>
      </c>
    </row>
    <row r="94" spans="1:12" ht="22.5">
      <c r="A94" s="11">
        <f>IF(tengelyindikátorok!A94="",ömlesztett_levalogatashoz!A93,IF(tengelyindikátorok!A94=0,"",tengelyindikátorok!A94))</f>
        <v>24</v>
      </c>
      <c r="B94" s="10" t="str">
        <f>IF(tengelyindikátorok!B94="",ömlesztett_levalogatashoz!B93,IF(tengelyindikátorok!B94=0,"",tengelyindikátorok!B94))</f>
        <v>Magas minőségű termékek előállítása </v>
      </c>
      <c r="C94" s="11" t="str">
        <f>IF(tengelyindikátorok!C94=0,"",tengelyindikátorok!C94)</f>
        <v>3.Hagyományos, különleges termék (HKT)</v>
      </c>
      <c r="D94" s="11" t="str">
        <f>IF(tengelyindikátorok!D94=0,"",tengelyindikátorok!D94)</f>
        <v>db</v>
      </c>
      <c r="E94" s="11">
        <f>IF(tengelyindikátorok!E94=0,"",tengelyindikátorok!E94)</f>
      </c>
      <c r="F94" s="11">
        <f>IF(tengelyindikátorok!F94=0,"",tengelyindikátorok!F94)</f>
      </c>
      <c r="G94" s="11">
        <f>IF(tengelyindikátorok!G94=0,"",tengelyindikátorok!G94)</f>
      </c>
      <c r="H94" s="11" t="str">
        <f>IF(tengelyindikátorok!H94=0,"",tengelyindikátorok!H94)</f>
        <v>FVM</v>
      </c>
      <c r="I94" s="11" t="s">
        <v>372</v>
      </c>
      <c r="J94" s="11">
        <f>IF(tengelyindikátorok!I94=0,"",tengelyindikátorok!I94)</f>
        <v>2009</v>
      </c>
      <c r="K94" s="11">
        <f>IF(tengelyindikátorok!J94=0,"",tengelyindikátorok!J94)</f>
      </c>
      <c r="L94" s="11">
        <f>IF(tengelyindikátorok!M94=0,"",tengelyindikátorok!M94)</f>
      </c>
    </row>
    <row r="95" spans="1:12" ht="22.5">
      <c r="A95" s="11">
        <f>IF(tengelyindikátorok!A95="",ömlesztett_levalogatashoz!A94,IF(tengelyindikátorok!A95=0,"",tengelyindikátorok!A95))</f>
        <v>24</v>
      </c>
      <c r="B95" s="10" t="str">
        <f>IF(tengelyindikátorok!B95="",ömlesztett_levalogatashoz!B94,IF(tengelyindikátorok!B95=0,"",tengelyindikátorok!B95))</f>
        <v>Magas minőségű termékek előállítása </v>
      </c>
      <c r="C95" s="11" t="str">
        <f>IF(tengelyindikátorok!C95=0,"",tengelyindikátorok!C95)</f>
        <v>4. HÍRgyűjtemény (most alakul)</v>
      </c>
      <c r="D95" s="11" t="str">
        <f>IF(tengelyindikátorok!D95=0,"",tengelyindikátorok!D95)</f>
        <v>db</v>
      </c>
      <c r="E95" s="11">
        <f>IF(tengelyindikátorok!E95=0,"",tengelyindikátorok!E95)</f>
      </c>
      <c r="F95" s="11">
        <f>IF(tengelyindikátorok!F95=0,"",tengelyindikátorok!F95)</f>
      </c>
      <c r="G95" s="11">
        <f>IF(tengelyindikátorok!G95=0,"",tengelyindikátorok!G95)</f>
      </c>
      <c r="H95" s="11" t="str">
        <f>IF(tengelyindikátorok!H95=0,"",tengelyindikátorok!H95)</f>
        <v>FVM</v>
      </c>
      <c r="I95" s="11" t="s">
        <v>372</v>
      </c>
      <c r="J95" s="11">
        <f>IF(tengelyindikátorok!I95=0,"",tengelyindikátorok!I95)</f>
        <v>2009</v>
      </c>
      <c r="K95" s="11">
        <f>IF(tengelyindikátorok!J95=0,"",tengelyindikátorok!J95)</f>
      </c>
      <c r="L95" s="11">
        <f>IF(tengelyindikátorok!M95=0,"",tengelyindikátorok!M95)</f>
      </c>
    </row>
    <row r="96" spans="1:12" ht="33.75">
      <c r="A96" s="11">
        <f>IF(tengelyindikátorok!A96="",ömlesztett_levalogatashoz!A95,IF(tengelyindikátorok!A96=0,"",tengelyindikátorok!A96))</f>
        <v>24</v>
      </c>
      <c r="B96" s="10" t="str">
        <f>IF(tengelyindikátorok!B96="",ömlesztett_levalogatashoz!B95,IF(tengelyindikátorok!B96=0,"",tengelyindikátorok!B96))</f>
        <v>Magas minőségű termékek előállítása </v>
      </c>
      <c r="C96" s="11" t="str">
        <f>IF(tengelyindikátorok!C96=0,"",tengelyindikátorok!C96)</f>
        <v>Földrajzi árujelzővel ellátott termékek árbevételének aránya az élelmiszergazdaság árbevételéből</v>
      </c>
      <c r="D96" s="11" t="str">
        <f>IF(tengelyindikátorok!D96=0,"",tengelyindikátorok!D96)</f>
        <v>%</v>
      </c>
      <c r="E96" s="11">
        <f>IF(tengelyindikátorok!E96=0,"",tengelyindikátorok!E96)</f>
        <v>2005</v>
      </c>
      <c r="F96" s="11">
        <f>IF(tengelyindikátorok!F96=0,"",tengelyindikátorok!F96)</f>
        <v>0.5</v>
      </c>
      <c r="G96" s="11">
        <f>IF(tengelyindikátorok!G96=0,"",tengelyindikátorok!G96)</f>
        <v>1</v>
      </c>
      <c r="H96" s="11">
        <f>IF(tengelyindikátorok!H96=0,"",tengelyindikátorok!H96)</f>
      </c>
      <c r="I96" s="11" t="s">
        <v>686</v>
      </c>
      <c r="J96" s="11">
        <f>IF(tengelyindikátorok!I96=0,"",tengelyindikátorok!I96)</f>
      </c>
      <c r="K96" s="11">
        <f>IF(tengelyindikátorok!J96=0,"",tengelyindikátorok!J96)</f>
      </c>
      <c r="L96" s="11" t="str">
        <f>IF(tengelyindikátorok!M96=0,"",tengelyindikátorok!M96)</f>
        <v>Gyűjtése javasolt</v>
      </c>
    </row>
    <row r="97" spans="1:12" ht="22.5">
      <c r="A97" s="82">
        <f>IF(tengelyindikátorok!A97="",ömlesztett_levalogatashoz!A96,IF(tengelyindikátorok!A97=0,"",tengelyindikátorok!A97))</f>
        <v>24</v>
      </c>
      <c r="B97" s="80" t="str">
        <f>IF(tengelyindikátorok!B97="",ömlesztett_levalogatashoz!B96,IF(tengelyindikátorok!B97=0,"",tengelyindikátorok!B97))</f>
        <v>Magas minőségű termékek előállítása </v>
      </c>
      <c r="C97" s="82" t="str">
        <f>IF(tengelyindikátorok!C97=0,"",tengelyindikátorok!C97)</f>
        <v>A magasabb minőségű, nagyobb hozzáadott értékű termékek aránya</v>
      </c>
      <c r="D97" s="82" t="str">
        <f>IF(tengelyindikátorok!D97=0,"",tengelyindikátorok!D97)</f>
        <v>%</v>
      </c>
      <c r="E97" s="82">
        <f>IF(tengelyindikátorok!E97=0,"",tengelyindikátorok!E97)</f>
        <v>2005</v>
      </c>
      <c r="F97" s="82">
        <f>IF(tengelyindikátorok!F97=0,"",tengelyindikátorok!F97)</f>
        <v>39481</v>
      </c>
      <c r="G97" s="82">
        <f>IF(tengelyindikátorok!G97=0,"",tengelyindikátorok!G97)</f>
        <v>5</v>
      </c>
      <c r="H97" s="82">
        <f>IF(tengelyindikátorok!H97=0,"",tengelyindikátorok!H97)</f>
      </c>
      <c r="I97" s="82" t="s">
        <v>686</v>
      </c>
      <c r="J97" s="82">
        <f>IF(tengelyindikátorok!I97=0,"",tengelyindikátorok!I97)</f>
      </c>
      <c r="K97" s="82">
        <f>IF(tengelyindikátorok!J97=0,"",tengelyindikátorok!J97)</f>
      </c>
      <c r="L97" s="82" t="str">
        <f>IF(tengelyindikátorok!M97=0,"",tengelyindikátorok!M97)</f>
        <v>Nem értelmezhető az indikátor</v>
      </c>
    </row>
    <row r="98" spans="1:12" ht="12.75">
      <c r="A98" s="108" t="str">
        <f>IF(tengelyindikátorok!A98="",ömlesztett_levalogatashoz!A97,IF(tengelyindikátorok!A98=0,"",tengelyindikátorok!A98))</f>
        <v>II. tengely: A környezet és a vidék fejlesztése</v>
      </c>
      <c r="B98" s="95"/>
      <c r="C98" s="91"/>
      <c r="D98" s="91"/>
      <c r="E98" s="91"/>
      <c r="F98" s="91"/>
      <c r="G98" s="91"/>
      <c r="H98" s="91"/>
      <c r="I98" s="91"/>
      <c r="J98" s="91"/>
      <c r="K98" s="91"/>
      <c r="L98" s="109"/>
    </row>
    <row r="99" spans="1:12" ht="12.75">
      <c r="A99" s="110" t="str">
        <f>IF(tengelyindikátorok!A99="",ömlesztett_levalogatashoz!A98,IF(tengelyindikátorok!A99=0,"",tengelyindikátorok!A99))</f>
        <v>Speciális célkitűzés: A mezőgazdaság és az erdészet környezetbarát fejlesztése a terület agroökológiai adottságaihoz igazodó földhasználat térnyerésével, a természeti-táji erőforrások védelme, állapotuk javítása</v>
      </c>
      <c r="B99" s="96"/>
      <c r="C99" s="93"/>
      <c r="D99" s="93"/>
      <c r="E99" s="93"/>
      <c r="F99" s="93"/>
      <c r="G99" s="93"/>
      <c r="H99" s="93"/>
      <c r="I99" s="93"/>
      <c r="J99" s="93"/>
      <c r="K99" s="93"/>
      <c r="L99" s="111"/>
    </row>
    <row r="100" spans="1:12" ht="45">
      <c r="A100" s="46">
        <f>IF(tengelyindikátorok!A100="",ömlesztett_levalogatashoz!A99,IF(tengelyindikátorok!A100=0,"",tengelyindikátorok!A100))</f>
        <v>25</v>
      </c>
      <c r="B100" s="102" t="str">
        <f>IF(tengelyindikátorok!B100="",ömlesztett_levalogatashoz!B99,IF(tengelyindikátorok!B100=0,"",tengelyindikátorok!B100))</f>
        <v>Extenzív földhasznosítás</v>
      </c>
      <c r="C100" s="84" t="str">
        <f>IF(tengelyindikátorok!C100=0,"",tengelyindikátorok!C100)</f>
        <v>A környezetvédelmi és a tájgazdálkodási szempontokat előtérbe helyező, az agroökológiai adottságokhoz igazodó mező- és erdőgazdálkodással érintett termőterület</v>
      </c>
      <c r="D100" s="84" t="str">
        <f>IF(tengelyindikátorok!D100=0,"",tengelyindikátorok!D100)</f>
        <v>millió ha</v>
      </c>
      <c r="E100" s="84">
        <f>IF(tengelyindikátorok!E100=0,"",tengelyindikátorok!E100)</f>
        <v>2005</v>
      </c>
      <c r="F100" s="84">
        <f>IF(tengelyindikátorok!F100=0,"",tengelyindikátorok!F100)</f>
        <v>1.9</v>
      </c>
      <c r="G100" s="84">
        <f>IF(tengelyindikátorok!G100=0,"",tengelyindikátorok!G100)</f>
        <v>3.1</v>
      </c>
      <c r="H100" s="84">
        <f>IF(tengelyindikátorok!H100=0,"",tengelyindikátorok!H100)</f>
      </c>
      <c r="I100" s="84" t="s">
        <v>686</v>
      </c>
      <c r="J100" s="84">
        <f>IF(tengelyindikátorok!I100=0,"",tengelyindikátorok!I100)</f>
      </c>
      <c r="K100" s="84">
        <f>IF(tengelyindikátorok!J100=0,"",tengelyindikátorok!J100)</f>
      </c>
      <c r="L100" s="84" t="str">
        <f>IF(tengelyindikátorok!M100=0,"",tengelyindikátorok!M100)</f>
        <v>Bizonyos jogcímek összesítéséből származtatható, számítani kell.</v>
      </c>
    </row>
    <row r="101" spans="1:12" ht="22.5">
      <c r="A101" s="130">
        <f>IF(tengelyindikátorok!A101="",ömlesztett_levalogatashoz!A100,IF(tengelyindikátorok!A101=0,"",tengelyindikátorok!A101))</f>
        <v>26</v>
      </c>
      <c r="B101" s="99" t="str">
        <f>IF(tengelyindikátorok!B101="",ömlesztett_levalogatashoz!B100,IF(tengelyindikátorok!B101=0,"",tengelyindikátorok!B101))</f>
        <v>Éghajlatváltozás mérséklése</v>
      </c>
      <c r="C101" s="82" t="str">
        <f>IF(tengelyindikátorok!C101=0,"",tengelyindikátorok!C101)</f>
        <v>Fás szárú energiaültetvény</v>
      </c>
      <c r="D101" s="82" t="str">
        <f>IF(tengelyindikátorok!D101=0,"",tengelyindikátorok!D101)</f>
        <v>ezer ha</v>
      </c>
      <c r="E101" s="82">
        <f>IF(tengelyindikátorok!E101=0,"",tengelyindikátorok!E101)</f>
        <v>2005</v>
      </c>
      <c r="F101" s="82">
        <f>IF(tengelyindikátorok!F101=0,"",tengelyindikátorok!F101)</f>
      </c>
      <c r="G101" s="82">
        <f>IF(tengelyindikátorok!G101=0,"",tengelyindikátorok!G101)</f>
        <v>49</v>
      </c>
      <c r="H101" s="82" t="str">
        <f>IF(tengelyindikátorok!H101=0,"",tengelyindikátorok!H101)</f>
        <v>FVM</v>
      </c>
      <c r="I101" s="82" t="s">
        <v>372</v>
      </c>
      <c r="J101" s="82">
        <f>IF(tengelyindikátorok!I101=0,"",tengelyindikátorok!I101)</f>
      </c>
      <c r="K101" s="82">
        <f>IF(tengelyindikátorok!J101=0,"",tengelyindikátorok!J101)</f>
      </c>
      <c r="L101" s="82" t="str">
        <f>IF(tengelyindikátorok!M101=0,"",tengelyindikátorok!M101)</f>
        <v>Varga Tamás (?)</v>
      </c>
    </row>
    <row r="102" spans="1:12" ht="12.75">
      <c r="A102" s="106" t="str">
        <f>IF(tengelyindikátorok!A102="",ömlesztett_levalogatashoz!A101,IF(tengelyindikátorok!A102=0,"",tengelyindikátorok!A102))</f>
        <v>Specifikus célkitűzés: Mezőgazdasági földterületek fenntartható hasznosítása, környezetkímélő gazdálkodási módszerek elterjesztése</v>
      </c>
      <c r="B102" s="85"/>
      <c r="C102" s="86">
        <f>IF(tengelyindikátorok!C102=0,"",tengelyindikátorok!C102)</f>
      </c>
      <c r="D102" s="86">
        <f>IF(tengelyindikátorok!D102=0,"",tengelyindikátorok!D102)</f>
      </c>
      <c r="E102" s="86">
        <f>IF(tengelyindikátorok!E102=0,"",tengelyindikátorok!E102)</f>
      </c>
      <c r="F102" s="86">
        <f>IF(tengelyindikátorok!F102=0,"",tengelyindikátorok!F102)</f>
      </c>
      <c r="G102" s="86">
        <f>IF(tengelyindikátorok!G102=0,"",tengelyindikátorok!G102)</f>
      </c>
      <c r="H102" s="86">
        <f>IF(tengelyindikátorok!H102=0,"",tengelyindikátorok!H102)</f>
      </c>
      <c r="I102" s="86"/>
      <c r="J102" s="86">
        <f>IF(tengelyindikátorok!I102=0,"",tengelyindikátorok!I102)</f>
      </c>
      <c r="K102" s="86">
        <f>IF(tengelyindikátorok!J102=0,"",tengelyindikátorok!J102)</f>
      </c>
      <c r="L102" s="107">
        <f>IF(tengelyindikátorok!M102=0,"",tengelyindikátorok!M102)</f>
      </c>
    </row>
    <row r="103" spans="1:12" s="69" customFormat="1" ht="45">
      <c r="A103" s="131">
        <f>IF(tengelyindikátorok!A103="",ömlesztett_levalogatashoz!A102,IF(tengelyindikátorok!A103=0,"",tengelyindikátorok!A103))</f>
        <v>27</v>
      </c>
      <c r="B103" s="79" t="str">
        <f>IF(tengelyindikátorok!B103="",ömlesztett_levalogatashoz!B102,IF(tengelyindikátorok!B103=0,"",tengelyindikátorok!B103))</f>
        <v>Extenzív hasznosítású mezőgazdasági területek</v>
      </c>
      <c r="C103" s="84" t="str">
        <f>IF(tengelyindikátorok!C103=0,"",tengelyindikátorok!C103)</f>
        <v>Ökológiai gazdálkodásba bevont, ellenőrzött, illetve átállás alatt lévő terület nagysága</v>
      </c>
      <c r="D103" s="84" t="str">
        <f>IF(tengelyindikátorok!D103=0,"",tengelyindikátorok!D103)</f>
        <v>ezer ha</v>
      </c>
      <c r="E103" s="84">
        <f>IF(tengelyindikátorok!E103=0,"",tengelyindikátorok!E103)</f>
        <v>2005</v>
      </c>
      <c r="F103" s="84">
        <f>IF(tengelyindikátorok!F103=0,"",tengelyindikátorok!F103)</f>
        <v>128</v>
      </c>
      <c r="G103" s="84">
        <f>IF(tengelyindikátorok!G103=0,"",tengelyindikátorok!G103)</f>
        <v>300</v>
      </c>
      <c r="H103" s="84" t="str">
        <f>IF(tengelyindikátorok!H103=0,"",tengelyindikátorok!H103)</f>
        <v>FMV/MVH-tól kapott adatbázis alapján</v>
      </c>
      <c r="I103" s="84" t="s">
        <v>309</v>
      </c>
      <c r="J103" s="84">
        <f>IF(tengelyindikátorok!I103=0,"",tengelyindikátorok!I103)</f>
      </c>
      <c r="K103" s="84">
        <f>IF(tengelyindikátorok!J103=0,"",tengelyindikátorok!J103)</f>
      </c>
      <c r="L103" s="84">
        <f>IF(tengelyindikátorok!M103=0,"",tengelyindikátorok!M103)</f>
      </c>
    </row>
    <row r="104" spans="1:12" s="69" customFormat="1" ht="45">
      <c r="A104" s="67">
        <f>IF(tengelyindikátorok!A104="",ömlesztett_levalogatashoz!A103,IF(tengelyindikátorok!A104=0,"",tengelyindikátorok!A104))</f>
        <v>27</v>
      </c>
      <c r="B104" s="66" t="str">
        <f>IF(tengelyindikátorok!B104="",ömlesztett_levalogatashoz!B103,IF(tengelyindikátorok!B104=0,"",tengelyindikátorok!B104))</f>
        <v>Extenzív hasznosítású mezőgazdasági területek</v>
      </c>
      <c r="C104" s="11" t="str">
        <f>IF(tengelyindikátorok!C104=0,"",tengelyindikátorok!C104)</f>
        <v>Agrár-környezetvédelmi program alá tartozó földterület az összes mezőgazdasági területhez képest</v>
      </c>
      <c r="D104" s="11" t="str">
        <f>IF(tengelyindikátorok!D104=0,"",tengelyindikátorok!D104)</f>
        <v>%</v>
      </c>
      <c r="E104" s="11">
        <f>IF(tengelyindikátorok!E104=0,"",tengelyindikátorok!E104)</f>
        <v>2005</v>
      </c>
      <c r="F104" s="11">
        <f>IF(tengelyindikátorok!F104=0,"",tengelyindikátorok!F104)</f>
        <v>25.3</v>
      </c>
      <c r="G104" s="11">
        <f>IF(tengelyindikátorok!G104=0,"",tengelyindikátorok!G104)</f>
        <v>28</v>
      </c>
      <c r="H104" s="11" t="str">
        <f>IF(tengelyindikátorok!H104=0,"",tengelyindikátorok!H104)</f>
        <v>FVM/MVH-tól kapott adatbázis alapján</v>
      </c>
      <c r="I104" s="11" t="s">
        <v>309</v>
      </c>
      <c r="J104" s="11">
        <f>IF(tengelyindikátorok!I104=0,"",tengelyindikátorok!I104)</f>
      </c>
      <c r="K104" s="11">
        <f>IF(tengelyindikátorok!J104=0,"",tengelyindikátorok!J104)</f>
      </c>
      <c r="L104" s="11">
        <f>IF(tengelyindikátorok!M104=0,"",tengelyindikátorok!M104)</f>
      </c>
    </row>
    <row r="105" spans="1:12" s="69" customFormat="1" ht="45">
      <c r="A105" s="67">
        <f>IF(tengelyindikátorok!A105="",ömlesztett_levalogatashoz!A104,IF(tengelyindikátorok!A105=0,"",tengelyindikátorok!A105))</f>
        <v>28</v>
      </c>
      <c r="B105" s="66" t="str">
        <f>IF(tengelyindikátorok!B105="",ömlesztett_levalogatashoz!B104,IF(tengelyindikátorok!B105=0,"",tengelyindikátorok!B105))</f>
        <v>Érzékeny természeti terület</v>
      </c>
      <c r="C105" s="11" t="str">
        <f>IF(tengelyindikátorok!C105=0,"",tengelyindikátorok!C105)</f>
        <v>Egyes vadon élő fajok vagy társulások megőrzését célzó szerződésbe vont területek nagysága</v>
      </c>
      <c r="D105" s="11" t="str">
        <f>IF(tengelyindikátorok!D105=0,"",tengelyindikátorok!D105)</f>
        <v>ezer ha</v>
      </c>
      <c r="E105" s="11">
        <f>IF(tengelyindikátorok!E105=0,"",tengelyindikátorok!E105)</f>
        <v>2005</v>
      </c>
      <c r="F105" s="11">
        <f>IF(tengelyindikátorok!F105=0,"",tengelyindikátorok!F105)</f>
        <v>119.7</v>
      </c>
      <c r="G105" s="11">
        <f>IF(tengelyindikátorok!G105=0,"",tengelyindikátorok!G105)</f>
        <v>220</v>
      </c>
      <c r="H105" s="11" t="str">
        <f>IF(tengelyindikátorok!H105=0,"",tengelyindikátorok!H105)</f>
        <v>FVM/MVH-tól kapott adatbázis alapján</v>
      </c>
      <c r="I105" s="11" t="s">
        <v>309</v>
      </c>
      <c r="J105" s="11">
        <f>IF(tengelyindikátorok!I105=0,"",tengelyindikátorok!I105)</f>
      </c>
      <c r="K105" s="11">
        <f>IF(tengelyindikátorok!J105=0,"",tengelyindikátorok!J105)</f>
      </c>
      <c r="L105" s="11">
        <f>IF(tengelyindikátorok!M105=0,"",tengelyindikátorok!M105)</f>
      </c>
    </row>
    <row r="106" spans="1:12" s="69" customFormat="1" ht="22.5">
      <c r="A106" s="67">
        <f>IF(tengelyindikátorok!A106="",ömlesztett_levalogatashoz!A105,IF(tengelyindikátorok!A106=0,"",tengelyindikátorok!A106))</f>
        <v>28</v>
      </c>
      <c r="B106" s="66" t="str">
        <f>IF(tengelyindikátorok!B106="",ömlesztett_levalogatashoz!B105,IF(tengelyindikátorok!B106=0,"",tengelyindikátorok!B106))</f>
        <v>Érzékeny természeti terület</v>
      </c>
      <c r="C106" s="11" t="str">
        <f>IF(tengelyindikátorok!C106=0,"",tengelyindikátorok!C106)</f>
        <v>Szennyezőanyagok vízbázisokba jutásának mérséklését/megelőzését érintő terület</v>
      </c>
      <c r="D106" s="11" t="str">
        <f>IF(tengelyindikátorok!D106=0,"",tengelyindikátorok!D106)</f>
        <v>ezer ha</v>
      </c>
      <c r="E106" s="11">
        <f>IF(tengelyindikátorok!E106=0,"",tengelyindikátorok!E106)</f>
        <v>2005</v>
      </c>
      <c r="F106" s="11">
        <f>IF(tengelyindikátorok!F106=0,"",tengelyindikátorok!F106)</f>
        <v>0.8</v>
      </c>
      <c r="G106" s="11">
        <f>IF(tengelyindikátorok!G106=0,"",tengelyindikátorok!G106)</f>
        <v>12</v>
      </c>
      <c r="H106" s="11" t="str">
        <f>IF(tengelyindikátorok!H106=0,"",tengelyindikátorok!H106)</f>
        <v>FVM</v>
      </c>
      <c r="I106" s="11" t="s">
        <v>372</v>
      </c>
      <c r="J106" s="11">
        <f>IF(tengelyindikátorok!I106=0,"",tengelyindikátorok!I106)</f>
      </c>
      <c r="K106" s="11">
        <f>IF(tengelyindikátorok!J106=0,"",tengelyindikátorok!J106)</f>
      </c>
      <c r="L106" s="11">
        <f>IF(tengelyindikátorok!M106=0,"",tengelyindikátorok!M106)</f>
      </c>
    </row>
    <row r="107" spans="1:12" s="69" customFormat="1" ht="22.5">
      <c r="A107" s="67">
        <f>IF(tengelyindikátorok!A107="",ömlesztett_levalogatashoz!A106,IF(tengelyindikátorok!A107=0,"",tengelyindikátorok!A107))</f>
        <v>29</v>
      </c>
      <c r="B107" s="66" t="str">
        <f>IF(tengelyindikátorok!B107="",ömlesztett_levalogatashoz!B106,IF(tengelyindikátorok!B107=0,"",tengelyindikátorok!B107))</f>
        <v>Kedvezőtlen talajállapot javítása</v>
      </c>
      <c r="C107" s="11" t="str">
        <f>IF(tengelyindikátorok!C107=0,"",tengelyindikátorok!C107)</f>
        <v>Mocsaras és vizes élőhelyek megóvása</v>
      </c>
      <c r="D107" s="11" t="str">
        <f>IF(tengelyindikátorok!D107=0,"",tengelyindikátorok!D107)</f>
        <v>ezer ha</v>
      </c>
      <c r="E107" s="11">
        <f>IF(tengelyindikátorok!E107=0,"",tengelyindikátorok!E107)</f>
        <v>2005</v>
      </c>
      <c r="F107" s="11">
        <f>IF(tengelyindikátorok!F107=0,"",tengelyindikátorok!F107)</f>
        <v>35.3</v>
      </c>
      <c r="G107" s="11">
        <f>IF(tengelyindikátorok!G107=0,"",tengelyindikátorok!G107)</f>
        <v>40</v>
      </c>
      <c r="H107" s="11" t="str">
        <f>IF(tengelyindikátorok!H107=0,"",tengelyindikátorok!H107)</f>
        <v>FVM</v>
      </c>
      <c r="I107" s="11" t="s">
        <v>372</v>
      </c>
      <c r="J107" s="11">
        <f>IF(tengelyindikátorok!I107=0,"",tengelyindikátorok!I107)</f>
      </c>
      <c r="K107" s="11">
        <f>IF(tengelyindikátorok!J107=0,"",tengelyindikátorok!J107)</f>
      </c>
      <c r="L107" s="11">
        <f>IF(tengelyindikátorok!M107=0,"",tengelyindikátorok!M107)</f>
      </c>
    </row>
    <row r="108" spans="1:12" s="69" customFormat="1" ht="22.5">
      <c r="A108" s="67">
        <f>IF(tengelyindikátorok!A108="",ömlesztett_levalogatashoz!A107,IF(tengelyindikátorok!A108=0,"",tengelyindikátorok!A108))</f>
        <v>29</v>
      </c>
      <c r="B108" s="66" t="str">
        <f>IF(tengelyindikátorok!B108="",ömlesztett_levalogatashoz!B107,IF(tengelyindikátorok!B108=0,"",tengelyindikátorok!B108))</f>
        <v>Kedvezőtlen talajállapot javítása</v>
      </c>
      <c r="C108" s="11" t="str">
        <f>IF(tengelyindikátorok!C108=0,"",tengelyindikátorok!C108)</f>
        <v>Ökológiai gazdálkodás támogatott területe</v>
      </c>
      <c r="D108" s="11" t="str">
        <f>IF(tengelyindikátorok!D108=0,"",tengelyindikátorok!D108)</f>
        <v>ezer ha</v>
      </c>
      <c r="E108" s="11">
        <f>IF(tengelyindikátorok!E108=0,"",tengelyindikátorok!E108)</f>
        <v>2005</v>
      </c>
      <c r="F108" s="11">
        <f>IF(tengelyindikátorok!F108=0,"",tengelyindikátorok!F108)</f>
        <v>76</v>
      </c>
      <c r="G108" s="11">
        <f>IF(tengelyindikátorok!G108=0,"",tengelyindikátorok!G108)</f>
        <v>130</v>
      </c>
      <c r="H108" s="11" t="str">
        <f>IF(tengelyindikátorok!H108=0,"",tengelyindikátorok!H108)</f>
        <v>FVM</v>
      </c>
      <c r="I108" s="11" t="s">
        <v>372</v>
      </c>
      <c r="J108" s="11">
        <f>IF(tengelyindikátorok!I108=0,"",tengelyindikátorok!I108)</f>
      </c>
      <c r="K108" s="11">
        <f>IF(tengelyindikátorok!J108=0,"",tengelyindikátorok!J108)</f>
      </c>
      <c r="L108" s="11">
        <f>IF(tengelyindikátorok!M108=0,"",tengelyindikátorok!M108)</f>
      </c>
    </row>
    <row r="109" spans="1:12" s="69" customFormat="1" ht="22.5">
      <c r="A109" s="67">
        <f>IF(tengelyindikátorok!A109="",ömlesztett_levalogatashoz!A108,IF(tengelyindikátorok!A109=0,"",tengelyindikátorok!A109))</f>
        <v>29</v>
      </c>
      <c r="B109" s="66" t="str">
        <f>IF(tengelyindikátorok!B109="",ömlesztett_levalogatashoz!B108,IF(tengelyindikátorok!B109=0,"",tengelyindikátorok!B109))</f>
        <v>Kedvezőtlen talajállapot javítása</v>
      </c>
      <c r="C109" s="11" t="str">
        <f>IF(tengelyindikátorok!C109=0,"",tengelyindikátorok!C109)</f>
        <v>Integrált gazdálkodás</v>
      </c>
      <c r="D109" s="11" t="str">
        <f>IF(tengelyindikátorok!D109=0,"",tengelyindikátorok!D109)</f>
        <v>ezer ha</v>
      </c>
      <c r="E109" s="11">
        <f>IF(tengelyindikátorok!E109=0,"",tengelyindikátorok!E109)</f>
        <v>2005</v>
      </c>
      <c r="F109" s="11">
        <f>IF(tengelyindikátorok!F109=0,"",tengelyindikátorok!F109)</f>
        <v>297.2</v>
      </c>
      <c r="G109" s="11">
        <f>IF(tengelyindikátorok!G109=0,"",tengelyindikátorok!G109)</f>
        <v>600</v>
      </c>
      <c r="H109" s="11" t="str">
        <f>IF(tengelyindikátorok!H109=0,"",tengelyindikátorok!H109)</f>
        <v>FVM</v>
      </c>
      <c r="I109" s="11" t="s">
        <v>372</v>
      </c>
      <c r="J109" s="11">
        <f>IF(tengelyindikátorok!I109=0,"",tengelyindikátorok!I109)</f>
      </c>
      <c r="K109" s="11">
        <f>IF(tengelyindikátorok!J109=0,"",tengelyindikátorok!J109)</f>
      </c>
      <c r="L109" s="11">
        <f>IF(tengelyindikátorok!M109=0,"",tengelyindikátorok!M109)</f>
      </c>
    </row>
    <row r="110" spans="1:12" s="69" customFormat="1" ht="22.5">
      <c r="A110" s="67">
        <f>IF(tengelyindikátorok!A110="",ömlesztett_levalogatashoz!A109,IF(tengelyindikátorok!A110=0,"",tengelyindikátorok!A110))</f>
        <v>29</v>
      </c>
      <c r="B110" s="66" t="str">
        <f>IF(tengelyindikátorok!B110="",ömlesztett_levalogatashoz!B109,IF(tengelyindikátorok!B110=0,"",tengelyindikátorok!B110))</f>
        <v>Kedvezőtlen talajállapot javítása</v>
      </c>
      <c r="C110" s="11" t="str">
        <f>IF(tengelyindikátorok!C110=0,"",tengelyindikátorok!C110)</f>
        <v>Talajvesztés által veszélyeztetett megművelt terület védelme (víz- és szélerózió)</v>
      </c>
      <c r="D110" s="11" t="str">
        <f>IF(tengelyindikátorok!D110=0,"",tengelyindikátorok!D110)</f>
        <v>ezer ha</v>
      </c>
      <c r="E110" s="11">
        <f>IF(tengelyindikátorok!E110=0,"",tengelyindikátorok!E110)</f>
        <v>2005</v>
      </c>
      <c r="F110" s="11">
        <f>IF(tengelyindikátorok!F110=0,"",tengelyindikátorok!F110)</f>
      </c>
      <c r="G110" s="11">
        <f>IF(tengelyindikátorok!G110=0,"",tengelyindikátorok!G110)</f>
        <v>65</v>
      </c>
      <c r="H110" s="11" t="str">
        <f>IF(tengelyindikátorok!H110=0,"",tengelyindikátorok!H110)</f>
        <v>FVM</v>
      </c>
      <c r="I110" s="11" t="s">
        <v>372</v>
      </c>
      <c r="J110" s="11">
        <f>IF(tengelyindikátorok!I110=0,"",tengelyindikátorok!I110)</f>
      </c>
      <c r="K110" s="11">
        <f>IF(tengelyindikátorok!J110=0,"",tengelyindikátorok!J110)</f>
      </c>
      <c r="L110" s="11">
        <f>IF(tengelyindikátorok!M110=0,"",tengelyindikátorok!M110)</f>
      </c>
    </row>
    <row r="111" spans="1:12" s="69" customFormat="1" ht="33.75">
      <c r="A111" s="67">
        <f>IF(tengelyindikátorok!A111="",ömlesztett_levalogatashoz!A110,IF(tengelyindikátorok!A111=0,"",tengelyindikátorok!A111))</f>
        <v>29</v>
      </c>
      <c r="B111" s="66" t="str">
        <f>IF(tengelyindikátorok!B111="",ömlesztett_levalogatashoz!B110,IF(tengelyindikátorok!B111=0,"",tengelyindikátorok!B111))</f>
        <v>Kedvezőtlen talajállapot javítása</v>
      </c>
      <c r="C111" s="11" t="str">
        <f>IF(tengelyindikátorok!C111=0,"",tengelyindikátorok!C111)</f>
        <v>A talajba jutatott aktív hatóanyagok/vegyszerek csökkentése által érintett terület, (ezer hektár), 2005</v>
      </c>
      <c r="D111" s="11" t="str">
        <f>IF(tengelyindikátorok!D111=0,"",tengelyindikátorok!D111)</f>
        <v>ezer ha</v>
      </c>
      <c r="E111" s="11">
        <f>IF(tengelyindikátorok!E111=0,"",tengelyindikátorok!E111)</f>
        <v>2005</v>
      </c>
      <c r="F111" s="11">
        <f>IF(tengelyindikátorok!F111=0,"",tengelyindikátorok!F111)</f>
        <v>1450.6</v>
      </c>
      <c r="G111" s="11">
        <f>IF(tengelyindikátorok!G111=0,"",tengelyindikátorok!G111)</f>
        <v>2350</v>
      </c>
      <c r="H111" s="11" t="str">
        <f>IF(tengelyindikátorok!H111=0,"",tengelyindikátorok!H111)</f>
        <v>FVM</v>
      </c>
      <c r="I111" s="11" t="s">
        <v>372</v>
      </c>
      <c r="J111" s="11">
        <f>IF(tengelyindikátorok!I111=0,"",tengelyindikátorok!I111)</f>
      </c>
      <c r="K111" s="11">
        <f>IF(tengelyindikátorok!J111=0,"",tengelyindikátorok!J111)</f>
      </c>
      <c r="L111" s="11">
        <f>IF(tengelyindikátorok!M111=0,"",tengelyindikátorok!M111)</f>
      </c>
    </row>
    <row r="112" spans="1:12" s="69" customFormat="1" ht="22.5">
      <c r="A112" s="67">
        <f>IF(tengelyindikátorok!A112="",ömlesztett_levalogatashoz!A111,IF(tengelyindikátorok!A112=0,"",tengelyindikátorok!A112))</f>
        <v>30</v>
      </c>
      <c r="B112" s="66" t="str">
        <f>IF(tengelyindikátorok!B112="",ömlesztett_levalogatashoz!B111,IF(tengelyindikátorok!B112=0,"",tengelyindikátorok!B112))</f>
        <v>Natura 2000 mezőgazdasági terület</v>
      </c>
      <c r="C112" s="11" t="str">
        <f>IF(tengelyindikátorok!C112=0,"",tengelyindikátorok!C112)</f>
        <v>A NATURA 2000 szántó- és gyepterületek a mezőgazdasági területből</v>
      </c>
      <c r="D112" s="11" t="str">
        <f>IF(tengelyindikátorok!D112=0,"",tengelyindikátorok!D112)</f>
        <v>%</v>
      </c>
      <c r="E112" s="11">
        <f>IF(tengelyindikátorok!E112=0,"",tengelyindikátorok!E112)</f>
        <v>2005</v>
      </c>
      <c r="F112" s="11">
        <f>IF(tengelyindikátorok!F112=0,"",tengelyindikátorok!F112)</f>
        <v>17.2</v>
      </c>
      <c r="G112" s="11">
        <f>IF(tengelyindikátorok!G112=0,"",tengelyindikátorok!G112)</f>
        <v>17.2</v>
      </c>
      <c r="H112" s="11" t="str">
        <f>IF(tengelyindikátorok!H112=0,"",tengelyindikátorok!H112)</f>
        <v>KVVM</v>
      </c>
      <c r="I112" s="11" t="s">
        <v>643</v>
      </c>
      <c r="J112" s="11">
        <f>IF(tengelyindikátorok!I112=0,"",tengelyindikátorok!I112)</f>
      </c>
      <c r="K112" s="11">
        <f>IF(tengelyindikátorok!J112=0,"",tengelyindikátorok!J112)</f>
      </c>
      <c r="L112" s="11">
        <f>IF(tengelyindikátorok!M112=0,"",tengelyindikátorok!M112)</f>
      </c>
    </row>
    <row r="113" spans="1:12" s="69" customFormat="1" ht="45">
      <c r="A113" s="130">
        <f>IF(tengelyindikátorok!A113="",ömlesztett_levalogatashoz!A112,IF(tengelyindikátorok!A113=0,"",tengelyindikátorok!A113))</f>
        <v>30</v>
      </c>
      <c r="B113" s="75" t="str">
        <f>IF(tengelyindikátorok!B113="",ömlesztett_levalogatashoz!B112,IF(tengelyindikátorok!B113=0,"",tengelyindikátorok!B113))</f>
        <v>Natura 2000 mezőgazdasági terület</v>
      </c>
      <c r="C113" s="82" t="str">
        <f>IF(tengelyindikátorok!C113=0,"",tengelyindikátorok!C113)</f>
        <v>Támogatott NATURA 2000 szántó- és gyepterület</v>
      </c>
      <c r="D113" s="82" t="str">
        <f>IF(tengelyindikátorok!D113=0,"",tengelyindikátorok!D113)</f>
        <v>ezer ha</v>
      </c>
      <c r="E113" s="82">
        <f>IF(tengelyindikátorok!E113=0,"",tengelyindikátorok!E113)</f>
        <v>2005</v>
      </c>
      <c r="F113" s="82">
        <f>IF(tengelyindikátorok!F113=0,"",tengelyindikátorok!F113)</f>
        <v>150</v>
      </c>
      <c r="G113" s="82">
        <f>IF(tengelyindikátorok!G113=0,"",tengelyindikátorok!G113)</f>
        <v>480</v>
      </c>
      <c r="H113" s="82" t="str">
        <f>IF(tengelyindikátorok!H113=0,"",tengelyindikátorok!H113)</f>
        <v>FVM/MVH-tól kapott adatbázis alapján</v>
      </c>
      <c r="I113" s="82" t="s">
        <v>309</v>
      </c>
      <c r="J113" s="82">
        <f>IF(tengelyindikátorok!I113=0,"",tengelyindikátorok!I113)</f>
      </c>
      <c r="K113" s="82">
        <f>IF(tengelyindikátorok!J113=0,"",tengelyindikátorok!J113)</f>
      </c>
      <c r="L113" s="82">
        <f>IF(tengelyindikátorok!M113=0,"",tengelyindikátorok!M113)</f>
      </c>
    </row>
    <row r="114" spans="1:12" ht="12.75">
      <c r="A114" s="106" t="str">
        <f>IF(tengelyindikátorok!A114="",ömlesztett_levalogatashoz!A113,IF(tengelyindikátorok!A114=0,"",tengelyindikátorok!A114))</f>
        <v>Specifikus célkitűzés: Kedvezőtlen adottságú területeken a mezőgazdasági tevékenység fenntartása</v>
      </c>
      <c r="B114" s="85"/>
      <c r="C114" s="86"/>
      <c r="D114" s="86"/>
      <c r="E114" s="86"/>
      <c r="F114" s="86"/>
      <c r="G114" s="86"/>
      <c r="H114" s="86"/>
      <c r="I114" s="86"/>
      <c r="J114" s="86"/>
      <c r="K114" s="86"/>
      <c r="L114" s="107"/>
    </row>
    <row r="115" spans="1:12" s="69" customFormat="1" ht="22.5">
      <c r="A115" s="131">
        <f>IF(tengelyindikátorok!A115="",ömlesztett_levalogatashoz!A114,IF(tengelyindikátorok!A115=0,"",tengelyindikátorok!A115))</f>
        <v>31</v>
      </c>
      <c r="B115" s="79" t="str">
        <f>IF(tengelyindikátorok!B115="",ömlesztett_levalogatashoz!B114,IF(tengelyindikátorok!B115=0,"",tengelyindikátorok!B115))</f>
        <v>Kedvezőtlen adottságú terület</v>
      </c>
      <c r="C115" s="84" t="str">
        <f>IF(tengelyindikátorok!C115=0,"",tengelyindikátorok!C115)</f>
        <v>Kedvezőtlen adottságú terület</v>
      </c>
      <c r="D115" s="84" t="str">
        <f>IF(tengelyindikátorok!D115=0,"",tengelyindikátorok!D115)</f>
        <v>ezer ha</v>
      </c>
      <c r="E115" s="84">
        <f>IF(tengelyindikátorok!E115=0,"",tengelyindikátorok!E115)</f>
        <v>2005</v>
      </c>
      <c r="F115" s="84">
        <f>IF(tengelyindikátorok!F115=0,"",tengelyindikátorok!F115)</f>
        <v>883.6</v>
      </c>
      <c r="G115" s="84">
        <f>IF(tengelyindikátorok!G115=0,"",tengelyindikátorok!G115)</f>
        <v>883.6</v>
      </c>
      <c r="H115" s="84" t="str">
        <f>IF(tengelyindikátorok!H115=0,"",tengelyindikátorok!H115)</f>
        <v>FVM</v>
      </c>
      <c r="I115" s="84" t="s">
        <v>372</v>
      </c>
      <c r="J115" s="84">
        <f>IF(tengelyindikátorok!I115=0,"",tengelyindikátorok!I115)</f>
      </c>
      <c r="K115" s="84">
        <f>IF(tengelyindikátorok!J115=0,"",tengelyindikátorok!J115)</f>
      </c>
      <c r="L115" s="84">
        <f>IF(tengelyindikátorok!M115=0,"",tengelyindikátorok!M115)</f>
      </c>
    </row>
    <row r="116" spans="1:12" s="69" customFormat="1" ht="45">
      <c r="A116" s="67">
        <f>IF(tengelyindikátorok!A116="",ömlesztett_levalogatashoz!A115,IF(tengelyindikátorok!A116=0,"",tengelyindikátorok!A116))</f>
        <v>31</v>
      </c>
      <c r="B116" s="66" t="str">
        <f>IF(tengelyindikátorok!B116="",ömlesztett_levalogatashoz!B115,IF(tengelyindikátorok!B116=0,"",tengelyindikátorok!B116))</f>
        <v>Kedvezőtlen adottságú terület</v>
      </c>
      <c r="C116" s="11" t="str">
        <f>IF(tengelyindikátorok!C116=0,"",tengelyindikátorok!C116)</f>
        <v>Támogatott kedvezőtlen adottságú terület aránya a mezőgazdasági területből</v>
      </c>
      <c r="D116" s="11" t="str">
        <f>IF(tengelyindikátorok!D116=0,"",tengelyindikátorok!D116)</f>
        <v>ezer ha</v>
      </c>
      <c r="E116" s="11">
        <f>IF(tengelyindikátorok!E116=0,"",tengelyindikátorok!E116)</f>
        <v>2005</v>
      </c>
      <c r="F116" s="11">
        <f>IF(tengelyindikátorok!F116=0,"",tengelyindikátorok!F116)</f>
        <v>218</v>
      </c>
      <c r="G116" s="11">
        <f>IF(tengelyindikátorok!G116=0,"",tengelyindikátorok!G116)</f>
        <v>350</v>
      </c>
      <c r="H116" s="11" t="str">
        <f>IF(tengelyindikátorok!H116=0,"",tengelyindikátorok!H116)</f>
        <v>FVM/MVH-tól kapott adatbázis alapján</v>
      </c>
      <c r="I116" s="11" t="s">
        <v>309</v>
      </c>
      <c r="J116" s="11">
        <f>IF(tengelyindikátorok!I116=0,"",tengelyindikátorok!I116)</f>
      </c>
      <c r="K116" s="11">
        <f>IF(tengelyindikátorok!J116=0,"",tengelyindikátorok!J116)</f>
      </c>
      <c r="L116" s="11">
        <f>IF(tengelyindikátorok!M116=0,"",tengelyindikátorok!M116)</f>
      </c>
    </row>
    <row r="117" spans="1:12" s="69" customFormat="1" ht="45">
      <c r="A117" s="67">
        <f>IF(tengelyindikátorok!A117="",ömlesztett_levalogatashoz!A116,IF(tengelyindikátorok!A117=0,"",tengelyindikátorok!A117))</f>
        <v>31</v>
      </c>
      <c r="B117" s="66" t="str">
        <f>IF(tengelyindikátorok!B117="",ömlesztett_levalogatashoz!B116,IF(tengelyindikátorok!B117=0,"",tengelyindikátorok!B117))</f>
        <v>Kedvezőtlen adottságú terület</v>
      </c>
      <c r="C117" s="11" t="str">
        <f>IF(tengelyindikátorok!C117=0,"",tengelyindikátorok!C117)</f>
        <v>Kedvezőtlen adottságú területeken gazdálkodók száma</v>
      </c>
      <c r="D117" s="11" t="str">
        <f>IF(tengelyindikátorok!D117=0,"",tengelyindikátorok!D117)</f>
        <v>ezer fő</v>
      </c>
      <c r="E117" s="11">
        <f>IF(tengelyindikátorok!E117=0,"",tengelyindikátorok!E117)</f>
        <v>2005</v>
      </c>
      <c r="F117" s="11">
        <f>IF(tengelyindikátorok!F117=0,"",tengelyindikátorok!F117)</f>
        <v>6.6</v>
      </c>
      <c r="G117" s="11">
        <f>IF(tengelyindikátorok!G117=0,"",tengelyindikátorok!G117)</f>
        <v>7.8</v>
      </c>
      <c r="H117" s="11" t="str">
        <f>IF(tengelyindikátorok!H117=0,"",tengelyindikátorok!H117)</f>
        <v>MVH-tól kapott adatbázis alapján</v>
      </c>
      <c r="I117" s="11" t="s">
        <v>309</v>
      </c>
      <c r="J117" s="11">
        <f>IF(tengelyindikátorok!I117=0,"",tengelyindikátorok!I117)</f>
      </c>
      <c r="K117" s="11">
        <f>IF(tengelyindikátorok!J117=0,"",tengelyindikátorok!J117)</f>
      </c>
      <c r="L117" s="11">
        <f>IF(tengelyindikátorok!M117=0,"",tengelyindikátorok!M117)</f>
      </c>
    </row>
    <row r="118" spans="1:12" ht="56.25">
      <c r="A118" s="11">
        <f>IF(tengelyindikátorok!A118="",ömlesztett_levalogatashoz!A117,IF(tengelyindikátorok!A118=0,"",tengelyindikátorok!A118))</f>
        <v>32</v>
      </c>
      <c r="B118" s="10" t="str">
        <f>IF(tengelyindikátorok!B118="",ömlesztett_levalogatashoz!B117,IF(tengelyindikátorok!B118=0,"",tengelyindikátorok!B118))</f>
        <v>Művelés felhagyása</v>
      </c>
      <c r="C118" s="11" t="str">
        <f>IF(tengelyindikátorok!C118=0,"",tengelyindikátorok!C118)</f>
        <v>Parlagon hagyott szántóterületek aránya</v>
      </c>
      <c r="D118" s="11" t="str">
        <f>IF(tengelyindikátorok!D118=0,"",tengelyindikátorok!D118)</f>
        <v>%</v>
      </c>
      <c r="E118" s="11">
        <f>IF(tengelyindikátorok!E118=0,"",tengelyindikátorok!E118)</f>
        <v>2004</v>
      </c>
      <c r="F118" s="11">
        <f>IF(tengelyindikátorok!F118=0,"",tengelyindikátorok!F118)</f>
        <v>3</v>
      </c>
      <c r="G118" s="11">
        <f>IF(tengelyindikátorok!G118=0,"",tengelyindikátorok!G118)</f>
        <v>3.5</v>
      </c>
      <c r="H118" s="11" t="str">
        <f>IF(tengelyindikátorok!H118=0,"",tengelyindikátorok!H118)</f>
        <v>KSH-föld</v>
      </c>
      <c r="I118" s="11" t="s">
        <v>182</v>
      </c>
      <c r="J118" s="11">
        <f>IF(tengelyindikátorok!I118=0,"",tengelyindikátorok!I118)</f>
        <v>2007</v>
      </c>
      <c r="K118" s="11">
        <f>IF(tengelyindikátorok!J118=0,"",tengelyindikátorok!J118)</f>
        <v>3.25</v>
      </c>
      <c r="L118" s="11" t="str">
        <f>IF(tengelyindikátorok!M118=0,"",tengelyindikátorok!M118)</f>
        <v>2007. V. 31-én be nem vetett és kipusztult szántóterület: 143 816 ha; összes  szántó:  4 421 701 ha.
2004. V. 31-én be nem vetett szántóterület: 134 108 ha; összes szántó: 4 422 904 ha.</v>
      </c>
    </row>
    <row r="119" spans="1:12" ht="12.75">
      <c r="A119" s="106" t="str">
        <f>IF(tengelyindikátorok!A119="",ömlesztett_levalogatashoz!#REF!,IF(tengelyindikátorok!A119=0,"",tengelyindikátorok!A119))</f>
        <v>Specifikus célkitűzés: Erdészeti földterületek fenntartható használata, valamint az erdősültség növelése</v>
      </c>
      <c r="B119" s="85"/>
      <c r="C119" s="86"/>
      <c r="D119" s="86"/>
      <c r="E119" s="86"/>
      <c r="F119" s="86"/>
      <c r="G119" s="86"/>
      <c r="H119" s="86"/>
      <c r="I119" s="86"/>
      <c r="J119" s="86"/>
      <c r="K119" s="86"/>
      <c r="L119" s="107"/>
    </row>
    <row r="120" spans="1:12" ht="22.5">
      <c r="A120" s="132">
        <f>IF(tengelyindikátorok!A120="",ömlesztett_levalogatashoz!A119,IF(tengelyindikátorok!A120=0,"",tengelyindikátorok!A120))</f>
        <v>33</v>
      </c>
      <c r="B120" s="103" t="str">
        <f>IF(tengelyindikátorok!B120="",ömlesztett_levalogatashoz!B119,IF(tengelyindikátorok!B120=0,"",tengelyindikátorok!B120))</f>
        <v>Az ország erdősültsége</v>
      </c>
      <c r="C120" s="84" t="str">
        <f>IF(tengelyindikátorok!C120=0,"",tengelyindikátorok!C120)</f>
        <v>Erdőgazdálkodási célú területek aránya</v>
      </c>
      <c r="D120" s="84" t="str">
        <f>IF(tengelyindikátorok!D120=0,"",tengelyindikátorok!D120)</f>
        <v>%</v>
      </c>
      <c r="E120" s="84">
        <f>IF(tengelyindikátorok!E120=0,"",tengelyindikátorok!E120)</f>
        <v>2006</v>
      </c>
      <c r="F120" s="84">
        <f>IF(tengelyindikátorok!F120=0,"",tengelyindikátorok!F120)</f>
        <v>21.5</v>
      </c>
      <c r="G120" s="84">
        <f>IF(tengelyindikátorok!G120=0,"",tengelyindikátorok!G120)</f>
        <v>22.2</v>
      </c>
      <c r="H120" s="84" t="str">
        <f>IF(tengelyindikátorok!H120=0,"",tengelyindikátorok!H120)</f>
        <v>MGSZH Erdészet</v>
      </c>
      <c r="I120" s="84" t="s">
        <v>685</v>
      </c>
      <c r="J120" s="84">
        <f>IF(tengelyindikátorok!I120=0,"",tengelyindikátorok!I120)</f>
      </c>
      <c r="K120" s="84">
        <f>IF(tengelyindikátorok!J120=0,"",tengelyindikátorok!J120)</f>
      </c>
      <c r="L120" s="84">
        <f>IF(tengelyindikátorok!M120=0,"",tengelyindikátorok!M120)</f>
      </c>
    </row>
    <row r="121" spans="1:12" ht="22.5">
      <c r="A121" s="25">
        <f>IF(tengelyindikátorok!A121="",ömlesztett_levalogatashoz!A120,IF(tengelyindikátorok!A121=0,"",tengelyindikátorok!A121))</f>
        <v>34</v>
      </c>
      <c r="B121" s="24" t="str">
        <f>IF(tengelyindikátorok!B121="",ömlesztett_levalogatashoz!B120,IF(tengelyindikátorok!B121=0,"",tengelyindikátorok!B121))</f>
        <v>Erdőtelepítés</v>
      </c>
      <c r="C121" s="11" t="str">
        <f>IF(tengelyindikátorok!C121=0,"",tengelyindikátorok!C121)</f>
        <v>Mezőgazdasági földterületek első erdősítése által érintett terület</v>
      </c>
      <c r="D121" s="11" t="str">
        <f>IF(tengelyindikátorok!D121=0,"",tengelyindikátorok!D121)</f>
        <v>ezer ha</v>
      </c>
      <c r="E121" s="11">
        <f>IF(tengelyindikátorok!E121=0,"",tengelyindikátorok!E121)</f>
        <v>2005</v>
      </c>
      <c r="F121" s="11">
        <f>IF(tengelyindikátorok!F121=0,"",tengelyindikátorok!F121)</f>
        <v>17.8</v>
      </c>
      <c r="G121" s="11">
        <f>IF(tengelyindikátorok!G121=0,"",tengelyindikátorok!G121)</f>
        <v>70</v>
      </c>
      <c r="H121" s="11" t="str">
        <f>IF(tengelyindikátorok!H121=0,"",tengelyindikátorok!H121)</f>
        <v>MGSZH Erdészet</v>
      </c>
      <c r="I121" s="11" t="s">
        <v>685</v>
      </c>
      <c r="J121" s="11">
        <f>IF(tengelyindikátorok!I121=0,"",tengelyindikátorok!I121)</f>
      </c>
      <c r="K121" s="11">
        <f>IF(tengelyindikátorok!J121=0,"",tengelyindikátorok!J121)</f>
      </c>
      <c r="L121" s="11">
        <f>IF(tengelyindikátorok!M121=0,"",tengelyindikátorok!M121)</f>
      </c>
    </row>
    <row r="122" spans="1:12" ht="22.5">
      <c r="A122" s="25">
        <f>IF(tengelyindikátorok!A122="",ömlesztett_levalogatashoz!A121,IF(tengelyindikátorok!A122=0,"",tengelyindikátorok!A122))</f>
        <v>34</v>
      </c>
      <c r="B122" s="24" t="str">
        <f>IF(tengelyindikátorok!B122="",ömlesztett_levalogatashoz!B121,IF(tengelyindikátorok!B122=0,"",tengelyindikátorok!B122))</f>
        <v>Erdőtelepítés</v>
      </c>
      <c r="C122" s="11" t="str">
        <f>IF(tengelyindikátorok!C122=0,"",tengelyindikátorok!C122)</f>
        <v>Őshonos, lombos erdőt alkotó fafajokból történő erdőtelepítés aránya</v>
      </c>
      <c r="D122" s="11" t="str">
        <f>IF(tengelyindikátorok!D122=0,"",tengelyindikátorok!D122)</f>
        <v>%</v>
      </c>
      <c r="E122" s="11">
        <f>IF(tengelyindikátorok!E122=0,"",tengelyindikátorok!E122)</f>
        <v>2005</v>
      </c>
      <c r="F122" s="11">
        <f>IF(tengelyindikátorok!F122=0,"",tengelyindikátorok!F122)</f>
        <v>59</v>
      </c>
      <c r="G122" s="11">
        <f>IF(tengelyindikátorok!G122=0,"",tengelyindikátorok!G122)</f>
        <v>65</v>
      </c>
      <c r="H122" s="11" t="str">
        <f>IF(tengelyindikátorok!H122=0,"",tengelyindikátorok!H122)</f>
        <v>MGSZH Erdészet</v>
      </c>
      <c r="I122" s="11" t="s">
        <v>685</v>
      </c>
      <c r="J122" s="11">
        <f>IF(tengelyindikátorok!I122=0,"",tengelyindikátorok!I122)</f>
      </c>
      <c r="K122" s="11">
        <f>IF(tengelyindikátorok!J122=0,"",tengelyindikátorok!J122)</f>
      </c>
      <c r="L122" s="11">
        <f>IF(tengelyindikátorok!M122=0,"",tengelyindikátorok!M122)</f>
      </c>
    </row>
    <row r="123" spans="1:12" ht="45">
      <c r="A123" s="25">
        <f>IF(tengelyindikátorok!A123="",ömlesztett_levalogatashoz!A122,IF(tengelyindikátorok!A123=0,"",tengelyindikátorok!A123))</f>
        <v>35</v>
      </c>
      <c r="B123" s="24" t="str">
        <f>IF(tengelyindikátorok!B123="",ömlesztett_levalogatashoz!B122,IF(tengelyindikátorok!B123=0,"",tengelyindikátorok!B123))</f>
        <v>Erdő-környezetvédelem</v>
      </c>
      <c r="C123" s="11" t="str">
        <f>IF(tengelyindikátorok!C123=0,"",tengelyindikátorok!C123)</f>
        <v>Az erdő-környezetvédelmi programba bevont erdők területe</v>
      </c>
      <c r="D123" s="11" t="str">
        <f>IF(tengelyindikátorok!D123=0,"",tengelyindikátorok!D123)</f>
        <v>ezer ha</v>
      </c>
      <c r="E123" s="11">
        <f>IF(tengelyindikátorok!E123=0,"",tengelyindikátorok!E123)</f>
        <v>2006</v>
      </c>
      <c r="F123" s="11">
        <f>IF(tengelyindikátorok!F123=0,"",tengelyindikátorok!F123)</f>
      </c>
      <c r="G123" s="11">
        <f>IF(tengelyindikátorok!G123=0,"",tengelyindikátorok!G123)</f>
        <v>160</v>
      </c>
      <c r="H123" s="11" t="str">
        <f>IF(tengelyindikátorok!H123=0,"",tengelyindikátorok!H123)</f>
        <v>FVM/MVH-tól kapott adatbázis alapján</v>
      </c>
      <c r="I123" s="11" t="s">
        <v>309</v>
      </c>
      <c r="J123" s="11">
        <f>IF(tengelyindikátorok!I123=0,"",tengelyindikátorok!I123)</f>
      </c>
      <c r="K123" s="11">
        <f>IF(tengelyindikátorok!J123=0,"",tengelyindikátorok!J123)</f>
      </c>
      <c r="L123" s="11">
        <f>IF(tengelyindikátorok!M123=0,"",tengelyindikátorok!M123)</f>
      </c>
    </row>
    <row r="124" spans="1:12" ht="45">
      <c r="A124" s="25">
        <f>IF(tengelyindikátorok!A124="",ömlesztett_levalogatashoz!A123,IF(tengelyindikátorok!A124=0,"",tengelyindikátorok!A124))</f>
        <v>36</v>
      </c>
      <c r="B124" s="24" t="str">
        <f>IF(tengelyindikátorok!B124="",ömlesztett_levalogatashoz!B123,IF(tengelyindikátorok!B124=0,"",tengelyindikátorok!B124))</f>
        <v>Natura 2000 erdő</v>
      </c>
      <c r="C124" s="11" t="str">
        <f>IF(tengelyindikátorok!C124=0,"",tengelyindikátorok!C124)</f>
        <v>Natura 2000 erdőterület</v>
      </c>
      <c r="D124" s="11" t="str">
        <f>IF(tengelyindikátorok!D124=0,"",tengelyindikátorok!D124)</f>
        <v>ezer ha</v>
      </c>
      <c r="E124" s="11">
        <f>IF(tengelyindikátorok!E124=0,"",tengelyindikátorok!E124)</f>
        <v>2005</v>
      </c>
      <c r="F124" s="11">
        <f>IF(tengelyindikátorok!F124=0,"",tengelyindikátorok!F124)</f>
        <v>773.4</v>
      </c>
      <c r="G124" s="11">
        <f>IF(tengelyindikátorok!G124=0,"",tengelyindikátorok!G124)</f>
        <v>773.4</v>
      </c>
      <c r="H124" s="11" t="str">
        <f>IF(tengelyindikátorok!H124=0,"",tengelyindikátorok!H124)</f>
        <v>FVM/MVH-tól kapott adatbázis alapján</v>
      </c>
      <c r="I124" s="11" t="s">
        <v>309</v>
      </c>
      <c r="J124" s="11">
        <f>IF(tengelyindikátorok!I124=0,"",tengelyindikátorok!I124)</f>
      </c>
      <c r="K124" s="11">
        <f>IF(tengelyindikátorok!J124=0,"",tengelyindikátorok!J124)</f>
      </c>
      <c r="L124" s="11" t="str">
        <f>IF(tengelyindikátorok!M124=0,"",tengelyindikátorok!M124)</f>
        <v>Magánerdőre: MGSZH Erdészeti Igazgatóság</v>
      </c>
    </row>
    <row r="125" spans="1:12" ht="45">
      <c r="A125" s="129">
        <f>IF(tengelyindikátorok!A125="",ömlesztett_levalogatashoz!A124,IF(tengelyindikátorok!A125=0,"",tengelyindikátorok!A125))</f>
        <v>36</v>
      </c>
      <c r="B125" s="98" t="str">
        <f>IF(tengelyindikátorok!B125="",ömlesztett_levalogatashoz!B124,IF(tengelyindikátorok!B125=0,"",tengelyindikátorok!B125))</f>
        <v>Natura 2000 erdő</v>
      </c>
      <c r="C125" s="82" t="str">
        <f>IF(tengelyindikátorok!C125=0,"",tengelyindikátorok!C125)</f>
        <v> – ebből magánerdő</v>
      </c>
      <c r="D125" s="82" t="str">
        <f>IF(tengelyindikátorok!D125=0,"",tengelyindikátorok!D125)</f>
        <v>%</v>
      </c>
      <c r="E125" s="82">
        <f>IF(tengelyindikátorok!E125=0,"",tengelyindikátorok!E125)</f>
        <v>2005</v>
      </c>
      <c r="F125" s="82">
        <f>IF(tengelyindikátorok!F125=0,"",tengelyindikátorok!F125)</f>
        <v>26.8</v>
      </c>
      <c r="G125" s="82">
        <f>IF(tengelyindikátorok!G125=0,"",tengelyindikátorok!G125)</f>
        <v>26.8</v>
      </c>
      <c r="H125" s="82" t="str">
        <f>IF(tengelyindikátorok!H125=0,"",tengelyindikátorok!H125)</f>
        <v>FVM/MVH-tól kapott adatbázis alapján</v>
      </c>
      <c r="I125" s="82" t="s">
        <v>309</v>
      </c>
      <c r="J125" s="82">
        <f>IF(tengelyindikátorok!I125=0,"",tengelyindikátorok!I125)</f>
      </c>
      <c r="K125" s="82">
        <f>IF(tengelyindikátorok!J125=0,"",tengelyindikátorok!J125)</f>
      </c>
      <c r="L125" s="82">
        <f>IF(tengelyindikátorok!M125=0,"",tengelyindikátorok!M125)</f>
      </c>
    </row>
    <row r="126" spans="1:12" ht="12.75">
      <c r="A126" s="106" t="str">
        <f>IF(tengelyindikátorok!A126="",ömlesztett_levalogatashoz!A125,IF(tengelyindikátorok!A126=0,"",tengelyindikátorok!A126))</f>
        <v>Specifikus célkitűzés: Állatjóléti kifizetések biztosítása</v>
      </c>
      <c r="B126" s="85"/>
      <c r="C126" s="86"/>
      <c r="D126" s="86"/>
      <c r="E126" s="86"/>
      <c r="F126" s="86"/>
      <c r="G126" s="86"/>
      <c r="H126" s="86"/>
      <c r="I126" s="86"/>
      <c r="J126" s="86"/>
      <c r="K126" s="86"/>
      <c r="L126" s="107"/>
    </row>
    <row r="127" spans="1:12" ht="22.5">
      <c r="A127" s="132">
        <f>IF(tengelyindikátorok!A127="",ömlesztett_levalogatashoz!A126,IF(tengelyindikátorok!A127=0,"",tengelyindikátorok!A127))</f>
        <v>37</v>
      </c>
      <c r="B127" s="104" t="str">
        <f>IF(tengelyindikátorok!B127="",ömlesztett_levalogatashoz!B126,IF(tengelyindikátorok!B127=0,"",tengelyindikátorok!B127))</f>
        <v>Állatjólét</v>
      </c>
      <c r="C127" s="84" t="str">
        <f>IF(tengelyindikátorok!C127=0,"",tengelyindikátorok!C127)</f>
        <v>Állatjóléti és higiéniai célú támogatásban részesülő gazdaságok száma</v>
      </c>
      <c r="D127" s="84" t="str">
        <f>IF(tengelyindikátorok!D127=0,"",tengelyindikátorok!D127)</f>
        <v>db</v>
      </c>
      <c r="E127" s="84">
        <f>IF(tengelyindikátorok!E127=0,"",tengelyindikátorok!E127)</f>
        <v>2005</v>
      </c>
      <c r="F127" s="84" t="str">
        <f>IF(tengelyindikátorok!F127=0,"",tengelyindikátorok!F127)</f>
        <v>–</v>
      </c>
      <c r="G127" s="84">
        <f>IF(tengelyindikátorok!G127=0,"",tengelyindikátorok!G127)</f>
      </c>
      <c r="H127" s="84">
        <f>IF(tengelyindikátorok!H127=0,"",tengelyindikátorok!H127)</f>
      </c>
      <c r="I127" s="84" t="s">
        <v>686</v>
      </c>
      <c r="J127" s="84">
        <f>IF(tengelyindikátorok!I127=0,"",tengelyindikátorok!I127)</f>
      </c>
      <c r="K127" s="84">
        <f>IF(tengelyindikátorok!J127=0,"",tengelyindikátorok!J127)</f>
      </c>
      <c r="L127" s="84" t="str">
        <f>IF(tengelyindikátorok!M127=0,"",tengelyindikátorok!M127)</f>
        <v>Nemzeti támogatás lesz: Agrárpiaci főosztály</v>
      </c>
    </row>
    <row r="128" spans="1:12" ht="22.5">
      <c r="A128" s="129">
        <f>IF(tengelyindikátorok!A128="",ömlesztett_levalogatashoz!A127,IF(tengelyindikátorok!A128=0,"",tengelyindikátorok!A128))</f>
        <v>37</v>
      </c>
      <c r="B128" s="100" t="str">
        <f>IF(tengelyindikátorok!B128="",ömlesztett_levalogatashoz!B127,IF(tengelyindikátorok!B128=0,"",tengelyindikátorok!B128))</f>
        <v>Állatjólét</v>
      </c>
      <c r="C128" s="82" t="str">
        <f>IF(tengelyindikátorok!C128=0,"",tengelyindikátorok!C128)</f>
        <v>Magas szintű tartástechnológia kialakításával létrehozott állattartási férőhely</v>
      </c>
      <c r="D128" s="82" t="str">
        <f>IF(tengelyindikátorok!D128=0,"",tengelyindikátorok!D128)</f>
        <v>db</v>
      </c>
      <c r="E128" s="82">
        <f>IF(tengelyindikátorok!E128=0,"",tengelyindikátorok!E128)</f>
        <v>2005</v>
      </c>
      <c r="F128" s="82" t="str">
        <f>IF(tengelyindikátorok!F128=0,"",tengelyindikátorok!F128)</f>
        <v>–</v>
      </c>
      <c r="G128" s="82">
        <f>IF(tengelyindikátorok!G128=0,"",tengelyindikátorok!G128)</f>
      </c>
      <c r="H128" s="82">
        <f>IF(tengelyindikátorok!H128=0,"",tengelyindikátorok!H128)</f>
      </c>
      <c r="I128" s="82" t="s">
        <v>686</v>
      </c>
      <c r="J128" s="82">
        <f>IF(tengelyindikátorok!I128=0,"",tengelyindikátorok!I128)</f>
      </c>
      <c r="K128" s="82">
        <f>IF(tengelyindikátorok!J128=0,"",tengelyindikátorok!J128)</f>
      </c>
      <c r="L128" s="82" t="str">
        <f>IF(tengelyindikátorok!M128=0,"",tengelyindikátorok!M128)</f>
        <v>Nemzeti támogatás lesz: Agrárpiaci főosztály</v>
      </c>
    </row>
    <row r="129" spans="1:12" ht="12.75">
      <c r="A129" s="108" t="str">
        <f>IF(tengelyindikátorok!A129="",ömlesztett_levalogatashoz!A128,IF(tengelyindikátorok!A129=0,"",tengelyindikátorok!A129))</f>
        <v>III. tengely: Az életminőség javítása a vidéki területeken és a gazdasági tevékenységek diverzifikációjának ösztönzése</v>
      </c>
      <c r="B129" s="95"/>
      <c r="C129" s="91"/>
      <c r="D129" s="91"/>
      <c r="E129" s="91"/>
      <c r="F129" s="91"/>
      <c r="G129" s="91"/>
      <c r="H129" s="91"/>
      <c r="I129" s="91"/>
      <c r="J129" s="91"/>
      <c r="K129" s="91"/>
      <c r="L129" s="109"/>
    </row>
    <row r="130" spans="1:12" ht="12.75">
      <c r="A130" s="110" t="str">
        <f>IF(tengelyindikátorok!A130="",ömlesztett_levalogatashoz!A129,IF(tengelyindikátorok!A130=0,"",tengelyindikátorok!A130))</f>
        <v>Általános célkitűzés: A vidéki lakosság életminőségének, jövedelmi és foglalkoztatottsági helyzetének javítása</v>
      </c>
      <c r="B130" s="96"/>
      <c r="C130" s="93"/>
      <c r="D130" s="93"/>
      <c r="E130" s="93"/>
      <c r="F130" s="93"/>
      <c r="G130" s="93"/>
      <c r="H130" s="93"/>
      <c r="I130" s="93"/>
      <c r="J130" s="93"/>
      <c r="K130" s="93"/>
      <c r="L130" s="111"/>
    </row>
    <row r="131" spans="1:12" ht="22.5">
      <c r="A131" s="84">
        <f>IF(tengelyindikátorok!A131="",ömlesztett_levalogatashoz!A130,IF(tengelyindikátorok!A131=0,"",tengelyindikátorok!A131))</f>
        <v>38</v>
      </c>
      <c r="B131" s="83" t="str">
        <f>IF(tengelyindikátorok!B131="",ömlesztett_levalogatashoz!B130,IF(tengelyindikátorok!B131=0,"",tengelyindikátorok!B131))</f>
        <v>Jövedelem-szint</v>
      </c>
      <c r="C131" s="84" t="str">
        <f>IF(tengelyindikátorok!C131=0,"",tengelyindikátorok!C131)</f>
        <v>A vidéki térségekben az 1 lakosra jutó átlagos jövedelem</v>
      </c>
      <c r="D131" s="84" t="str">
        <f>IF(tengelyindikátorok!D131=0,"",tengelyindikátorok!D131)</f>
        <v>ezer Ft</v>
      </c>
      <c r="E131" s="84">
        <f>IF(tengelyindikátorok!E131=0,"",tengelyindikátorok!E131)</f>
        <v>2004</v>
      </c>
      <c r="F131" s="84">
        <f>IF(tengelyindikátorok!F131=0,"",tengelyindikátorok!F131)</f>
        <v>391.28</v>
      </c>
      <c r="G131" s="84">
        <f>IF(tengelyindikátorok!G131=0,"",tengelyindikátorok!G131)</f>
        <v>425</v>
      </c>
      <c r="H131" s="84" t="str">
        <f>IF(tengelyindikátorok!H131=0,"",tengelyindikátorok!H131)</f>
        <v>APEH SzJA adatok</v>
      </c>
      <c r="I131" s="84" t="s">
        <v>337</v>
      </c>
      <c r="J131" s="84">
        <f>IF(tengelyindikátorok!I131=0,"",tengelyindikátorok!I131)</f>
        <v>2006</v>
      </c>
      <c r="K131" s="84">
        <f>IF(tengelyindikátorok!J131=0,"",tengelyindikátorok!J131)</f>
        <v>479.57</v>
      </c>
      <c r="L131" s="84">
        <f>IF(tengelyindikátorok!M131=0,"",tengelyindikátorok!M131)</f>
      </c>
    </row>
    <row r="132" spans="1:12" ht="12.75">
      <c r="A132" s="82">
        <f>IF(tengelyindikátorok!A132="",ömlesztett_levalogatashoz!A131,IF(tengelyindikátorok!A132=0,"",tengelyindikátorok!A132))</f>
        <v>38</v>
      </c>
      <c r="B132" s="80" t="str">
        <f>IF(tengelyindikátorok!B132="",ömlesztett_levalogatashoz!B131,IF(tengelyindikátorok!B132=0,"",tengelyindikátorok!B132))</f>
        <v>Jövedelem-szint</v>
      </c>
      <c r="C132" s="82">
        <f>IF(tengelyindikátorok!C132=0,"",tengelyindikátorok!C132)</f>
      </c>
      <c r="D132" s="82" t="str">
        <f>IF(tengelyindikátorok!D132=0,"",tengelyindikátorok!D132)</f>
        <v>%</v>
      </c>
      <c r="E132" s="82">
        <f>IF(tengelyindikátorok!E132=0,"",tengelyindikátorok!E132)</f>
      </c>
      <c r="F132" s="82">
        <f>IF(tengelyindikátorok!F132=0,"",tengelyindikátorok!F132)</f>
        <v>70.28</v>
      </c>
      <c r="G132" s="82">
        <f>IF(tengelyindikátorok!G132=0,"",tengelyindikátorok!G132)</f>
        <v>73</v>
      </c>
      <c r="H132" s="82">
        <f>IF(tengelyindikátorok!H132=0,"",tengelyindikátorok!H132)</f>
      </c>
      <c r="I132" s="82" t="s">
        <v>686</v>
      </c>
      <c r="J132" s="82">
        <f>IF(tengelyindikátorok!I132=0,"",tengelyindikátorok!I132)</f>
      </c>
      <c r="K132" s="82">
        <f>IF(tengelyindikátorok!J132=0,"",tengelyindikátorok!J132)</f>
        <v>72.21</v>
      </c>
      <c r="L132" s="82">
        <f>IF(tengelyindikátorok!M132=0,"",tengelyindikátorok!M132)</f>
      </c>
    </row>
    <row r="133" spans="1:12" ht="12.75">
      <c r="A133" s="106" t="str">
        <f>IF(tengelyindikátorok!A133="",ömlesztett_levalogatashoz!A132,IF(tengelyindikátorok!A133=0,"",tengelyindikátorok!A133))</f>
        <v>Specifikus célkitűzés: A vidéki foglalkoztatási feszültségek csökkentése, a jövedelemszerzési lehetőségek bővítése</v>
      </c>
      <c r="B133" s="85"/>
      <c r="C133" s="86"/>
      <c r="D133" s="86"/>
      <c r="E133" s="86"/>
      <c r="F133" s="86"/>
      <c r="G133" s="86"/>
      <c r="H133" s="86"/>
      <c r="I133" s="86"/>
      <c r="J133" s="86"/>
      <c r="K133" s="86"/>
      <c r="L133" s="107"/>
    </row>
    <row r="134" spans="1:12" ht="33.75">
      <c r="A134" s="84">
        <f>IF(tengelyindikátorok!A134="",ömlesztett_levalogatashoz!A133,IF(tengelyindikátorok!A134=0,"",tengelyindikátorok!A134))</f>
        <v>39</v>
      </c>
      <c r="B134" s="83" t="str">
        <f>IF(tengelyindikátorok!B134="",ömlesztett_levalogatashoz!B133,IF(tengelyindikátorok!B134=0,"",tengelyindikátorok!B134))</f>
        <v>Vállalkozások száma</v>
      </c>
      <c r="C134" s="84" t="str">
        <f>IF(tengelyindikátorok!C134=0,"",tengelyindikátorok!C134)</f>
        <v>Az 1-9 főt alkalmazó, vidéki területeken működő vállalkozások száma, (ezer vállalkozás), 2004</v>
      </c>
      <c r="D134" s="84" t="str">
        <f>IF(tengelyindikátorok!D134=0,"",tengelyindikátorok!D134)</f>
        <v>ezer vállalkozás</v>
      </c>
      <c r="E134" s="84">
        <f>IF(tengelyindikátorok!E134=0,"",tengelyindikátorok!E134)</f>
        <v>2004</v>
      </c>
      <c r="F134" s="84">
        <f>IF(tengelyindikátorok!F134=0,"",tengelyindikátorok!F134)</f>
        <v>152.37</v>
      </c>
      <c r="G134" s="84">
        <f>IF(tengelyindikátorok!G134=0,"",tengelyindikátorok!G134)</f>
        <v>215</v>
      </c>
      <c r="H134" s="84" t="str">
        <f>IF(tengelyindikátorok!H134=0,"",tengelyindikátorok!H134)</f>
        <v>KSH TSTAR</v>
      </c>
      <c r="I134" s="84" t="s">
        <v>182</v>
      </c>
      <c r="J134" s="84">
        <f>IF(tengelyindikátorok!I134=0,"",tengelyindikátorok!I134)</f>
        <v>2005</v>
      </c>
      <c r="K134" s="84">
        <f>IF(tengelyindikátorok!J134=0,"",tengelyindikátorok!J134)</f>
        <v>159.17</v>
      </c>
      <c r="L134" s="84" t="str">
        <f>IF(tengelyindikátorok!M134=0,"",tengelyindikátorok!M134)</f>
        <v>Nincs 2006-ra működő vállalkozások száma adat a TEIR-ben. Elindítottam az adatbekérést.</v>
      </c>
    </row>
    <row r="135" spans="1:12" ht="22.5">
      <c r="A135" s="11">
        <f>IF(tengelyindikátorok!A135="",ömlesztett_levalogatashoz!A134,IF(tengelyindikátorok!A135=0,"",tengelyindikátorok!A135))</f>
        <v>40</v>
      </c>
      <c r="B135" s="10" t="str">
        <f>IF(tengelyindikátorok!B135="",ömlesztett_levalogatashoz!B134,IF(tengelyindikátorok!B135=0,"",tengelyindikátorok!B135))</f>
        <v>Vállalkozássűrűség</v>
      </c>
      <c r="C135" s="11" t="str">
        <f>IF(tengelyindikátorok!C135=0,"",tengelyindikátorok!C135)</f>
        <v>A vidéki területeken ezer főre jutó működő vállalkozások száma (db)</v>
      </c>
      <c r="D135" s="11" t="str">
        <f>IF(tengelyindikátorok!D135=0,"",tengelyindikátorok!D135)</f>
        <v>db</v>
      </c>
      <c r="E135" s="11">
        <f>IF(tengelyindikátorok!E135=0,"",tengelyindikátorok!E135)</f>
        <v>2004</v>
      </c>
      <c r="F135" s="11">
        <f>IF(tengelyindikátorok!F135=0,"",tengelyindikátorok!F135)</f>
        <v>52.16</v>
      </c>
      <c r="G135" s="11">
        <f>IF(tengelyindikátorok!G135=0,"",tengelyindikátorok!G135)</f>
        <v>58</v>
      </c>
      <c r="H135" s="11" t="str">
        <f>IF(tengelyindikátorok!H135=0,"",tengelyindikátorok!H135)</f>
        <v>KSH TSTAR</v>
      </c>
      <c r="I135" s="11" t="s">
        <v>182</v>
      </c>
      <c r="J135" s="11">
        <f>IF(tengelyindikátorok!I135=0,"",tengelyindikátorok!I135)</f>
        <v>2005</v>
      </c>
      <c r="K135" s="11">
        <f>IF(tengelyindikátorok!J135=0,"",tengelyindikátorok!J135)</f>
        <v>43.45</v>
      </c>
      <c r="L135" s="11" t="str">
        <f>IF(tengelyindikátorok!M135=0,"",tengelyindikátorok!M135)</f>
        <v>Nincs 2006-ra működő vállalkozások száma adat a TEIR-ben. Elindítottam az adatbekérést.</v>
      </c>
    </row>
    <row r="136" spans="1:12" ht="12.75">
      <c r="A136" s="11">
        <f>IF(tengelyindikátorok!A136="",ömlesztett_levalogatashoz!A135,IF(tengelyindikátorok!A136=0,"",tengelyindikátorok!A136))</f>
        <v>41</v>
      </c>
      <c r="B136" s="10" t="str">
        <f>IF(tengelyindikátorok!B136="",ömlesztett_levalogatashoz!B135,IF(tengelyindikátorok!B136=0,"",tengelyindikátorok!B136))</f>
        <v>Falusi szállás</v>
      </c>
      <c r="C136" s="11" t="str">
        <f>IF(tengelyindikátorok!C136=0,"",tengelyindikátorok!C136)</f>
        <v>Falusi szállások vendéglátóinak száma</v>
      </c>
      <c r="D136" s="11" t="str">
        <f>IF(tengelyindikátorok!D136=0,"",tengelyindikátorok!D136)</f>
        <v>ezer fő</v>
      </c>
      <c r="E136" s="11">
        <f>IF(tengelyindikátorok!E136=0,"",tengelyindikátorok!E136)</f>
        <v>2005</v>
      </c>
      <c r="F136" s="11">
        <f>IF(tengelyindikátorok!F136=0,"",tengelyindikátorok!F136)</f>
        <v>6.97</v>
      </c>
      <c r="G136" s="11">
        <f>IF(tengelyindikátorok!G136=0,"",tengelyindikátorok!G136)</f>
        <v>8.2</v>
      </c>
      <c r="H136" s="11" t="str">
        <f>IF(tengelyindikátorok!H136=0,"",tengelyindikátorok!H136)</f>
        <v>KSH TSTAR</v>
      </c>
      <c r="I136" s="11" t="s">
        <v>182</v>
      </c>
      <c r="J136" s="11">
        <f>IF(tengelyindikátorok!I136=0,"",tengelyindikátorok!I136)</f>
        <v>2006</v>
      </c>
      <c r="K136" s="11">
        <f>IF(tengelyindikátorok!J136=0,"",tengelyindikátorok!J136)</f>
        <v>6.3</v>
      </c>
      <c r="L136" s="11">
        <f>IF(tengelyindikátorok!M136=0,"",tengelyindikátorok!M136)</f>
      </c>
    </row>
    <row r="137" spans="1:12" ht="22.5">
      <c r="A137" s="11">
        <f>IF(tengelyindikátorok!A137="",ömlesztett_levalogatashoz!A136,IF(tengelyindikátorok!A137=0,"",tengelyindikátorok!A137))</f>
        <v>41</v>
      </c>
      <c r="B137" s="10" t="str">
        <f>IF(tengelyindikátorok!B137="",ömlesztett_levalogatashoz!B136,IF(tengelyindikátorok!B137=0,"",tengelyindikátorok!B137))</f>
        <v>Falusi szállás</v>
      </c>
      <c r="C137" s="11" t="str">
        <f>IF(tengelyindikátorok!C137=0,"",tengelyindikátorok!C137)</f>
        <v>Vendégek száma a falusi magánszálláshelyeken (külföldi/belföldi)</v>
      </c>
      <c r="D137" s="11" t="str">
        <f>IF(tengelyindikátorok!D137=0,"",tengelyindikátorok!D137)</f>
        <v>ezer fő</v>
      </c>
      <c r="E137" s="11">
        <f>IF(tengelyindikátorok!E137=0,"",tengelyindikátorok!E137)</f>
        <v>2005</v>
      </c>
      <c r="F137" s="11" t="str">
        <f>IF(tengelyindikátorok!F137=0,"",tengelyindikátorok!F137)</f>
        <v>34,24/108,98</v>
      </c>
      <c r="G137" s="11" t="str">
        <f>IF(tengelyindikátorok!G137=0,"",tengelyindikátorok!G137)</f>
        <v>48/140</v>
      </c>
      <c r="H137" s="11" t="str">
        <f>IF(tengelyindikátorok!H137=0,"",tengelyindikátorok!H137)</f>
        <v>KSH TSTAR</v>
      </c>
      <c r="I137" s="11" t="s">
        <v>182</v>
      </c>
      <c r="J137" s="11">
        <f>IF(tengelyindikátorok!I137=0,"",tengelyindikátorok!I137)</f>
        <v>2006</v>
      </c>
      <c r="K137" s="11" t="str">
        <f>IF(tengelyindikátorok!J137=0,"",tengelyindikátorok!J137)</f>
        <v>23,58/124,99</v>
      </c>
      <c r="L137" s="11">
        <f>IF(tengelyindikátorok!M137=0,"",tengelyindikátorok!M137)</f>
      </c>
    </row>
    <row r="138" spans="1:12" ht="22.5">
      <c r="A138" s="82">
        <f>IF(tengelyindikátorok!A138="",ömlesztett_levalogatashoz!A137,IF(tengelyindikátorok!A138=0,"",tengelyindikátorok!A138))</f>
        <v>41</v>
      </c>
      <c r="B138" s="80" t="str">
        <f>IF(tengelyindikátorok!B138="",ömlesztett_levalogatashoz!B137,IF(tengelyindikátorok!B138=0,"",tengelyindikátorok!B138))</f>
        <v>Falusi szállás</v>
      </c>
      <c r="C138" s="82" t="str">
        <f>IF(tengelyindikátorok!C138=0,"",tengelyindikátorok!C138)</f>
        <v>Falusi magánszálláshelyen eltöltött vendégéjszakák száma (külföldi/belföldi)</v>
      </c>
      <c r="D138" s="82" t="str">
        <f>IF(tengelyindikátorok!D138=0,"",tengelyindikátorok!D138)</f>
        <v>ezer vendégéjszaka</v>
      </c>
      <c r="E138" s="82">
        <f>IF(tengelyindikátorok!E138=0,"",tengelyindikátorok!E138)</f>
        <v>2005</v>
      </c>
      <c r="F138" s="82" t="str">
        <f>IF(tengelyindikátorok!F138=0,"",tengelyindikátorok!F138)</f>
        <v>166,45/379,42</v>
      </c>
      <c r="G138" s="82" t="str">
        <f>IF(tengelyindikátorok!G138=0,"",tengelyindikátorok!G138)</f>
        <v>188/417</v>
      </c>
      <c r="H138" s="82" t="str">
        <f>IF(tengelyindikátorok!H138=0,"",tengelyindikátorok!H138)</f>
        <v>KSH TSTAR</v>
      </c>
      <c r="I138" s="82" t="s">
        <v>182</v>
      </c>
      <c r="J138" s="82">
        <f>IF(tengelyindikátorok!I138=0,"",tengelyindikátorok!I138)</f>
        <v>2006</v>
      </c>
      <c r="K138" s="82" t="str">
        <f>IF(tengelyindikátorok!J138=0,"",tengelyindikátorok!J138)</f>
        <v>90,46/445,64</v>
      </c>
      <c r="L138" s="82">
        <f>IF(tengelyindikátorok!M138=0,"",tengelyindikátorok!M138)</f>
      </c>
    </row>
    <row r="139" spans="1:12" ht="12.75">
      <c r="A139" s="106" t="str">
        <f>IF(tengelyindikátorok!A139="",ömlesztett_levalogatashoz!A138,IF(tengelyindikátorok!A139=0,"",tengelyindikátorok!A139))</f>
        <v>Speciális célkitűzés: A vidéki életminőség javítása a kulturális és természeti értékek fenntartható, komplex hasznosításával</v>
      </c>
      <c r="B139" s="85"/>
      <c r="C139" s="86"/>
      <c r="D139" s="86"/>
      <c r="E139" s="86"/>
      <c r="F139" s="86"/>
      <c r="G139" s="86"/>
      <c r="H139" s="86"/>
      <c r="I139" s="86"/>
      <c r="J139" s="86"/>
      <c r="K139" s="86"/>
      <c r="L139" s="107"/>
    </row>
    <row r="140" spans="1:12" ht="22.5">
      <c r="A140" s="84">
        <f>IF(tengelyindikátorok!A140="",ömlesztett_levalogatashoz!A139,IF(tengelyindikátorok!A140=0,"",tengelyindikátorok!A140))</f>
        <v>42</v>
      </c>
      <c r="B140" s="83" t="str">
        <f>IF(tengelyindikátorok!B140="",ömlesztett_levalogatashoz!B139,IF(tengelyindikátorok!B140=0,"",tengelyindikátorok!B140))</f>
        <v>Örökségvédelem</v>
      </c>
      <c r="C140" s="84" t="str">
        <f>IF(tengelyindikátorok!C140=0,"",tengelyindikátorok!C140)</f>
        <v>A veszélyeztetett műemlékek aránya a vidéki térségekben </v>
      </c>
      <c r="D140" s="84" t="str">
        <f>IF(tengelyindikátorok!D140=0,"",tengelyindikátorok!D140)</f>
        <v>%</v>
      </c>
      <c r="E140" s="84">
        <f>IF(tengelyindikátorok!E140=0,"",tengelyindikátorok!E140)</f>
      </c>
      <c r="F140" s="84">
        <f>IF(tengelyindikátorok!F140=0,"",tengelyindikátorok!F140)</f>
        <v>40</v>
      </c>
      <c r="G140" s="84">
        <f>IF(tengelyindikátorok!G140=0,"",tengelyindikátorok!G140)</f>
        <v>33</v>
      </c>
      <c r="H140" s="84">
        <f>IF(tengelyindikátorok!H140=0,"",tengelyindikátorok!H140)</f>
      </c>
      <c r="I140" s="84" t="s">
        <v>686</v>
      </c>
      <c r="J140" s="84">
        <f>IF(tengelyindikátorok!I140=0,"",tengelyindikátorok!I140)</f>
      </c>
      <c r="K140" s="84">
        <f>IF(tengelyindikátorok!J140=0,"",tengelyindikátorok!J140)</f>
      </c>
      <c r="L140" s="84" t="str">
        <f>IF(tengelyindikátorok!M140=0,"",tengelyindikátorok!M140)</f>
        <v>FVM intézi. Ebben van előrehaladás?</v>
      </c>
    </row>
    <row r="141" spans="1:12" ht="123.75">
      <c r="A141" s="49">
        <f>IF(tengelyindikátorok!A141="",ömlesztett_levalogatashoz!A140,IF(tengelyindikátorok!A141=0,"",tengelyindikátorok!A141))</f>
        <v>43</v>
      </c>
      <c r="B141" s="45" t="str">
        <f>IF(tengelyindikátorok!B141="",ömlesztett_levalogatashoz!B140,IF(tengelyindikátorok!B141=0,"",tengelyindikátorok!B141))</f>
        <v>A falusi (vidéki) kulturális és természeti örökség bemutatása</v>
      </c>
      <c r="C141" s="11" t="str">
        <f>IF(tengelyindikátorok!C141=0,"",tengelyindikátorok!C141)</f>
        <v>Leíró jellegű (a kistérségi menedzserek körében a vidékfejlesztésről készült 2005-ös felmérés alapján az ilyen jellegű aktivitások a települések hozzávetőlegesen 16%-ában találhatók meg) A leírás magában foglalja azokat a vidéki településeket, amelyeknek van bemutatóhelyük, amelyek bemutatják a vidéki életet, a hagyományokat, a természeti értékeket (falumúzeum, tájházak, egyedi táj stb., védett örökségnek minősülő értékek bemutatása) és a bemutató helyek számát.</v>
      </c>
      <c r="D141" s="11">
        <f>IF(tengelyindikátorok!D141=0,"",tengelyindikátorok!D141)</f>
      </c>
      <c r="E141" s="11">
        <f>IF(tengelyindikátorok!E141=0,"",tengelyindikátorok!E141)</f>
      </c>
      <c r="F141" s="11">
        <f>IF(tengelyindikátorok!F141=0,"",tengelyindikátorok!F141)</f>
      </c>
      <c r="G141" s="11">
        <f>IF(tengelyindikátorok!G141=0,"",tengelyindikátorok!G141)</f>
      </c>
      <c r="H141" s="11">
        <f>IF(tengelyindikátorok!H141=0,"",tengelyindikátorok!H141)</f>
      </c>
      <c r="I141" s="11" t="s">
        <v>686</v>
      </c>
      <c r="J141" s="11">
        <f>IF(tengelyindikátorok!I141=0,"",tengelyindikátorok!I141)</f>
      </c>
      <c r="K141" s="11">
        <f>IF(tengelyindikátorok!J141=0,"",tengelyindikátorok!J141)</f>
      </c>
      <c r="L141" s="11" t="str">
        <f>IF(tengelyindikátorok!M141=0,"",tengelyindikátorok!M141)</f>
        <v>Alapállapot felmérése, tanulmánykészítés javasolt.</v>
      </c>
    </row>
    <row r="142" spans="1:12" ht="67.5">
      <c r="A142" s="78">
        <f>IF(tengelyindikátorok!A142="",ömlesztett_levalogatashoz!A141,IF(tengelyindikátorok!A142=0,"",tengelyindikátorok!A142))</f>
        <v>44</v>
      </c>
      <c r="B142" s="101" t="str">
        <f>IF(tengelyindikátorok!B142="",ömlesztett_levalogatashoz!B141,IF(tengelyindikátorok!B142=0,"",tengelyindikátorok!B142))</f>
        <v>A helyben előállított termékek értékesítésére szolgáló infrastruktúra (helyi piacok)</v>
      </c>
      <c r="C142" s="82" t="str">
        <f>IF(tengelyindikátorok!C142=0,"",tengelyindikátorok!C142)</f>
        <v>Leíró jellegű (Csak kisszámú település rendelkezik a helyi termékek árusítására alkalmas piacterekkel. A leírás tartalmazza a megfelelő infrastruktúrával rendelkező és legalább hetente egyszer nyitva tartó vidéki helyi piacok számát és elhelyezkedését.)</v>
      </c>
      <c r="D142" s="82">
        <f>IF(tengelyindikátorok!D142=0,"",tengelyindikátorok!D142)</f>
      </c>
      <c r="E142" s="82">
        <f>IF(tengelyindikátorok!E142=0,"",tengelyindikátorok!E142)</f>
      </c>
      <c r="F142" s="82">
        <f>IF(tengelyindikátorok!F142=0,"",tengelyindikátorok!F142)</f>
      </c>
      <c r="G142" s="82">
        <f>IF(tengelyindikátorok!G142=0,"",tengelyindikátorok!G142)</f>
      </c>
      <c r="H142" s="82">
        <f>IF(tengelyindikátorok!H142=0,"",tengelyindikátorok!H142)</f>
      </c>
      <c r="I142" s="82" t="s">
        <v>686</v>
      </c>
      <c r="J142" s="82">
        <f>IF(tengelyindikátorok!I142=0,"",tengelyindikátorok!I142)</f>
      </c>
      <c r="K142" s="82">
        <f>IF(tengelyindikátorok!J142=0,"",tengelyindikátorok!J142)</f>
      </c>
      <c r="L142" s="82" t="str">
        <f>IF(tengelyindikátorok!M142=0,"",tengelyindikátorok!M142)</f>
        <v>Alapállapot felmérése, tanulmánykészítés javasolt.</v>
      </c>
    </row>
    <row r="143" spans="1:12" ht="12.75">
      <c r="A143" s="106" t="str">
        <f>IF(tengelyindikátorok!A143="",ömlesztett_levalogatashoz!A142,IF(tengelyindikátorok!A143=0,"",tengelyindikátorok!A143))</f>
        <v>Specifikus célkitűzés: A vidéki lakosság számára nyújtott alapszolgáltatások fejlesztése</v>
      </c>
      <c r="B143" s="85"/>
      <c r="C143" s="86"/>
      <c r="D143" s="86"/>
      <c r="E143" s="86"/>
      <c r="F143" s="86"/>
      <c r="G143" s="86"/>
      <c r="H143" s="86"/>
      <c r="I143" s="86"/>
      <c r="J143" s="86"/>
      <c r="K143" s="86"/>
      <c r="L143" s="107"/>
    </row>
    <row r="144" spans="1:12" ht="33.75">
      <c r="A144" s="133">
        <f>IF(tengelyindikátorok!A144="",ömlesztett_levalogatashoz!A143,IF(tengelyindikátorok!A144=0,"",tengelyindikátorok!A144))</f>
        <v>45</v>
      </c>
      <c r="B144" s="105" t="str">
        <f>IF(tengelyindikátorok!B144="",ömlesztett_levalogatashoz!B143,IF(tengelyindikátorok!B144=0,"",tengelyindikátorok!B144))</f>
        <v>Az alapszolgáltatások hozzáférhetősége</v>
      </c>
      <c r="C144" s="87" t="str">
        <f>IF(tengelyindikátorok!C144=0,"",tengelyindikátorok!C144)</f>
        <v>Leíró jellegű: a program által támogatható szolgáltatásokat biztosító vidéki települések igényeinek javítása (szolgáltatásonként).</v>
      </c>
      <c r="D144" s="87">
        <f>IF(tengelyindikátorok!D144=0,"",tengelyindikátorok!D144)</f>
      </c>
      <c r="E144" s="87">
        <f>IF(tengelyindikátorok!E144=0,"",tengelyindikátorok!E144)</f>
      </c>
      <c r="F144" s="87">
        <f>IF(tengelyindikátorok!F144=0,"",tengelyindikátorok!F144)</f>
      </c>
      <c r="G144" s="87">
        <f>IF(tengelyindikátorok!G144=0,"",tengelyindikátorok!G144)</f>
      </c>
      <c r="H144" s="87">
        <f>IF(tengelyindikátorok!H144=0,"",tengelyindikátorok!H144)</f>
      </c>
      <c r="I144" s="87" t="s">
        <v>686</v>
      </c>
      <c r="J144" s="87">
        <f>IF(tengelyindikátorok!I144=0,"",tengelyindikátorok!I144)</f>
      </c>
      <c r="K144" s="87">
        <f>IF(tengelyindikátorok!J144=0,"",tengelyindikátorok!J144)</f>
      </c>
      <c r="L144" s="87" t="str">
        <f>IF(tengelyindikátorok!M144=0,"",tengelyindikátorok!M144)</f>
        <v>Alapállapot felmérése, tanulmánykészítés javasolt.</v>
      </c>
    </row>
    <row r="145" spans="1:12" ht="12.75">
      <c r="A145" s="112"/>
      <c r="B145" s="92"/>
      <c r="C145" s="91"/>
      <c r="D145" s="91"/>
      <c r="E145" s="91"/>
      <c r="F145" s="91"/>
      <c r="G145" s="91"/>
      <c r="H145" s="91"/>
      <c r="I145" s="91"/>
      <c r="J145" s="91"/>
      <c r="K145" s="91"/>
      <c r="L145" s="109"/>
    </row>
    <row r="146" spans="1:12" ht="12.75">
      <c r="A146" s="113" t="str">
        <f>IF(tengelyindikátorok!A146="",ömlesztett_levalogatashoz!A145,IF(tengelyindikátorok!A146=0,"",tengelyindikátorok!A146))</f>
        <v>Kontextushoz kapcsolódó alapindikátorok</v>
      </c>
      <c r="B146" s="76"/>
      <c r="C146" s="27"/>
      <c r="D146" s="27"/>
      <c r="E146" s="27"/>
      <c r="F146" s="27"/>
      <c r="G146" s="27"/>
      <c r="H146" s="27"/>
      <c r="I146" s="27"/>
      <c r="J146" s="27"/>
      <c r="K146" s="27"/>
      <c r="L146" s="114"/>
    </row>
    <row r="147" spans="1:12" ht="12.75">
      <c r="A147" s="115"/>
      <c r="B147" s="94"/>
      <c r="C147" s="93"/>
      <c r="D147" s="93"/>
      <c r="E147" s="93"/>
      <c r="F147" s="93"/>
      <c r="G147" s="93"/>
      <c r="H147" s="93"/>
      <c r="I147" s="93"/>
      <c r="J147" s="93"/>
      <c r="K147" s="93"/>
      <c r="L147" s="111"/>
    </row>
    <row r="148" spans="1:12" ht="12.75">
      <c r="A148" s="116" t="str">
        <f>IF(tengelyindikátorok!A148="",ömlesztett_levalogatashoz!A147,IF(tengelyindikátorok!A148=0,"",tengelyindikátorok!A148))</f>
        <v>Horizontális (Program szint)</v>
      </c>
      <c r="B148" s="89"/>
      <c r="C148" s="86"/>
      <c r="D148" s="86"/>
      <c r="E148" s="86"/>
      <c r="F148" s="86"/>
      <c r="G148" s="86"/>
      <c r="H148" s="86"/>
      <c r="I148" s="86"/>
      <c r="J148" s="86"/>
      <c r="K148" s="86"/>
      <c r="L148" s="107"/>
    </row>
    <row r="149" spans="1:12" ht="33.75">
      <c r="A149" s="84">
        <f>IF(tengelyindikátorok!A149="",ömlesztett_levalogatashoz!A148,IF(tengelyindikátorok!A149=0,"",tengelyindikátorok!A149))</f>
        <v>1</v>
      </c>
      <c r="B149" s="83" t="str">
        <f>IF(tengelyindikátorok!B149="",ömlesztett_levalogatashoz!B148,IF(tengelyindikátorok!B149=0,"",tengelyindikátorok!B149))</f>
        <v>Vidéki térségek kijelölése</v>
      </c>
      <c r="C149" s="84" t="str">
        <f>IF(tengelyindikátorok!C149=0,"",tengelyindikátorok!C149)</f>
        <v>Az vidéki területek az OECD-módszertannak NEM megfelelő meghatározása (meghatározás: lásd 3.1 fejezet)</v>
      </c>
      <c r="D149" s="84" t="str">
        <f>IF(tengelyindikátorok!D149=0,"",tengelyindikátorok!D149)</f>
        <v>km2</v>
      </c>
      <c r="E149" s="84">
        <f>IF(tengelyindikátorok!E149=0,"",tengelyindikátorok!E149)</f>
        <v>2005</v>
      </c>
      <c r="F149" s="84" t="str">
        <f>IF(tengelyindikátorok!F149=0,"",tengelyindikátorok!F149)</f>
        <v>76 831,51</v>
      </c>
      <c r="G149" s="84" t="str">
        <f>IF(tengelyindikátorok!G149=0,"",tengelyindikátorok!G149)</f>
        <v>81 121</v>
      </c>
      <c r="H149" s="84" t="str">
        <f>IF(tengelyindikátorok!H149=0,"",tengelyindikátorok!H149)</f>
        <v>KSH TSTAR</v>
      </c>
      <c r="I149" s="84" t="s">
        <v>182</v>
      </c>
      <c r="J149" s="84">
        <f>IF(tengelyindikátorok!I149=0,"",tengelyindikátorok!I149)</f>
        <v>2006</v>
      </c>
      <c r="K149" s="84" t="str">
        <f>IF(tengelyindikátorok!J149=0,"",tengelyindikátorok!J149)</f>
        <v>76 907,20</v>
      </c>
      <c r="L149" s="84">
        <f>IF(tengelyindikátorok!M149=0,"",tengelyindikátorok!M149)</f>
      </c>
    </row>
    <row r="150" spans="1:12" ht="12.75">
      <c r="A150" s="11">
        <f>IF(tengelyindikátorok!A150="",ömlesztett_levalogatashoz!A149,IF(tengelyindikátorok!A150=0,"",tengelyindikátorok!A150))</f>
        <v>1</v>
      </c>
      <c r="B150" s="10" t="str">
        <f>IF(tengelyindikátorok!B150="",ömlesztett_levalogatashoz!B149,IF(tengelyindikátorok!B150=0,"",tengelyindikátorok!B150))</f>
        <v>Vidéki térségek kijelölése</v>
      </c>
      <c r="C150" s="11" t="str">
        <f>IF(tengelyindikátorok!C150=0,"",tengelyindikátorok!C150)</f>
        <v>Települések száma</v>
      </c>
      <c r="D150" s="11" t="str">
        <f>IF(tengelyindikátorok!D150=0,"",tengelyindikátorok!D150)</f>
        <v>db</v>
      </c>
      <c r="E150" s="11">
        <f>IF(tengelyindikátorok!E150=0,"",tengelyindikátorok!E150)</f>
        <v>2005</v>
      </c>
      <c r="F150" s="11" t="str">
        <f>IF(tengelyindikátorok!F150=0,"",tengelyindikátorok!F150)</f>
        <v>2 907</v>
      </c>
      <c r="G150" s="11" t="str">
        <f>IF(tengelyindikátorok!G150=0,"",tengelyindikátorok!G150)</f>
        <v>2 981</v>
      </c>
      <c r="H150" s="11" t="str">
        <f>IF(tengelyindikátorok!H150=0,"",tengelyindikátorok!H150)</f>
        <v>KSH TSTAR</v>
      </c>
      <c r="I150" s="84" t="s">
        <v>182</v>
      </c>
      <c r="J150" s="11">
        <f>IF(tengelyindikátorok!I150=0,"",tengelyindikátorok!I150)</f>
        <v>2006</v>
      </c>
      <c r="K150" s="11">
        <f>IF(tengelyindikátorok!J150=0,"",tengelyindikátorok!J150)</f>
        <v>2907</v>
      </c>
      <c r="L150" s="11">
        <f>IF(tengelyindikátorok!M150=0,"",tengelyindikátorok!M150)</f>
      </c>
    </row>
    <row r="151" spans="1:12" ht="12.75">
      <c r="A151" s="11">
        <f>IF(tengelyindikátorok!A151="",ömlesztett_levalogatashoz!A150,IF(tengelyindikátorok!A151=0,"",tengelyindikátorok!A151))</f>
        <v>1</v>
      </c>
      <c r="B151" s="10" t="str">
        <f>IF(tengelyindikátorok!B151="",ömlesztett_levalogatashoz!B150,IF(tengelyindikátorok!B151=0,"",tengelyindikátorok!B151))</f>
        <v>Vidéki térségek kijelölése</v>
      </c>
      <c r="C151" s="11" t="str">
        <f>IF(tengelyindikátorok!C151=0,"",tengelyindikátorok!C151)</f>
        <v>Állandó lakosok száma</v>
      </c>
      <c r="D151" s="11" t="str">
        <f>IF(tengelyindikátorok!D151=0,"",tengelyindikátorok!D151)</f>
        <v>ezer fő</v>
      </c>
      <c r="E151" s="11">
        <f>IF(tengelyindikátorok!E151=0,"",tengelyindikátorok!E151)</f>
        <v>2005</v>
      </c>
      <c r="F151" s="11" t="str">
        <f>IF(tengelyindikátorok!F151=0,"",tengelyindikátorok!F151)</f>
        <v>4 568,45</v>
      </c>
      <c r="G151" s="11" t="str">
        <f>IF(tengelyindikátorok!G151=0,"",tengelyindikátorok!G151)</f>
        <v>4 568,45</v>
      </c>
      <c r="H151" s="11" t="str">
        <f>IF(tengelyindikátorok!H151=0,"",tengelyindikátorok!H151)</f>
        <v>KSH TSTAR</v>
      </c>
      <c r="I151" s="84" t="s">
        <v>182</v>
      </c>
      <c r="J151" s="11">
        <f>IF(tengelyindikátorok!I151=0,"",tengelyindikátorok!I151)</f>
        <v>2006</v>
      </c>
      <c r="K151" s="11">
        <f>IF(tengelyindikátorok!J151=0,"",tengelyindikátorok!J151)</f>
        <v>3973.51</v>
      </c>
      <c r="L151" s="11">
        <f>IF(tengelyindikátorok!M151=0,"",tengelyindikátorok!M151)</f>
      </c>
    </row>
    <row r="152" spans="1:12" ht="22.5">
      <c r="A152" s="11">
        <f>IF(tengelyindikátorok!A152="",ömlesztett_levalogatashoz!A151,IF(tengelyindikátorok!A152=0,"",tengelyindikátorok!A152))</f>
        <v>2</v>
      </c>
      <c r="B152" s="10" t="str">
        <f>IF(tengelyindikátorok!B152="",ömlesztett_levalogatashoz!B151,IF(tengelyindikátorok!B152=0,"",tengelyindikátorok!B152))</f>
        <v>Vidéki térségek fontossága</v>
      </c>
      <c r="C152" s="11" t="str">
        <f>IF(tengelyindikátorok!C152=0,"",tengelyindikátorok!C152)</f>
        <v>Vidéki térségek területe</v>
      </c>
      <c r="D152" s="11" t="str">
        <f>IF(tengelyindikátorok!D152=0,"",tengelyindikátorok!D152)</f>
        <v>%</v>
      </c>
      <c r="E152" s="11">
        <f>IF(tengelyindikátorok!E152=0,"",tengelyindikátorok!E152)</f>
        <v>2005</v>
      </c>
      <c r="F152" s="11">
        <f>IF(tengelyindikátorok!F152=0,"",tengelyindikátorok!F152)</f>
        <v>82.59</v>
      </c>
      <c r="G152" s="11">
        <f>IF(tengelyindikátorok!G152=0,"",tengelyindikátorok!G152)</f>
        <v>31809</v>
      </c>
      <c r="H152" s="11" t="str">
        <f>IF(tengelyindikátorok!H152=0,"",tengelyindikátorok!H152)</f>
        <v>KSH TSTAR</v>
      </c>
      <c r="I152" s="84" t="s">
        <v>182</v>
      </c>
      <c r="J152" s="11">
        <f>IF(tengelyindikátorok!I152=0,"",tengelyindikátorok!I152)</f>
        <v>2006</v>
      </c>
      <c r="K152" s="11">
        <f>IF(tengelyindikátorok!J152=0,"",tengelyindikátorok!J152)</f>
        <v>82.67</v>
      </c>
      <c r="L152" s="11">
        <f>IF(tengelyindikátorok!M152=0,"",tengelyindikátorok!M152)</f>
      </c>
    </row>
    <row r="153" spans="1:12" ht="22.5">
      <c r="A153" s="11">
        <f>IF(tengelyindikátorok!A153="",ömlesztett_levalogatashoz!A152,IF(tengelyindikátorok!A153=0,"",tengelyindikátorok!A153))</f>
        <v>2</v>
      </c>
      <c r="B153" s="10" t="str">
        <f>IF(tengelyindikátorok!B153="",ömlesztett_levalogatashoz!B152,IF(tengelyindikátorok!B153=0,"",tengelyindikátorok!B153))</f>
        <v>Vidéki térségek fontossága</v>
      </c>
      <c r="C153" s="11" t="str">
        <f>IF(tengelyindikátorok!C153=0,"",tengelyindikátorok!C153)</f>
        <v>Vidéki területek népessége</v>
      </c>
      <c r="D153" s="11" t="str">
        <f>IF(tengelyindikátorok!D153=0,"",tengelyindikátorok!D153)</f>
        <v>%</v>
      </c>
      <c r="E153" s="11">
        <f>IF(tengelyindikátorok!E153=0,"",tengelyindikátorok!E153)</f>
        <v>2005</v>
      </c>
      <c r="F153" s="11">
        <f>IF(tengelyindikátorok!F153=0,"",tengelyindikátorok!F153)</f>
        <v>39.09</v>
      </c>
      <c r="G153" s="11">
        <f>IF(tengelyindikátorok!G153=0,"",tengelyindikátorok!G153)</f>
        <v>44.88</v>
      </c>
      <c r="H153" s="11" t="str">
        <f>IF(tengelyindikátorok!H153=0,"",tengelyindikátorok!H153)</f>
        <v>KSH TSTAR</v>
      </c>
      <c r="I153" s="84" t="s">
        <v>182</v>
      </c>
      <c r="J153" s="11">
        <f>IF(tengelyindikátorok!I153=0,"",tengelyindikátorok!I153)</f>
        <v>2006</v>
      </c>
      <c r="K153" s="11">
        <f>IF(tengelyindikátorok!J153=0,"",tengelyindikátorok!J153)</f>
        <v>39.1</v>
      </c>
      <c r="L153" s="11">
        <f>IF(tengelyindikátorok!M153=0,"",tengelyindikátorok!M153)</f>
      </c>
    </row>
    <row r="154" spans="1:12" ht="22.5">
      <c r="A154" s="11">
        <f>IF(tengelyindikátorok!A154="",ömlesztett_levalogatashoz!A153,IF(tengelyindikátorok!A154=0,"",tengelyindikátorok!A154))</f>
        <v>2</v>
      </c>
      <c r="B154" s="10" t="str">
        <f>IF(tengelyindikátorok!B154="",ömlesztett_levalogatashoz!B153,IF(tengelyindikátorok!B154=0,"",tengelyindikátorok!B154))</f>
        <v>Vidéki térségek fontossága</v>
      </c>
      <c r="C154" s="11" t="str">
        <f>IF(tengelyindikátorok!C154=0,"",tengelyindikátorok!C154)</f>
        <v>Bruttó hozzáadott érték a vidéki térségben</v>
      </c>
      <c r="D154" s="11" t="str">
        <f>IF(tengelyindikátorok!D154=0,"",tengelyindikátorok!D154)</f>
        <v>%</v>
      </c>
      <c r="E154" s="11">
        <f>IF(tengelyindikátorok!E154=0,"",tengelyindikátorok!E154)</f>
        <v>2005</v>
      </c>
      <c r="F154" s="11">
        <f>IF(tengelyindikátorok!F154=0,"",tengelyindikátorok!F154)</f>
        <v>29.26</v>
      </c>
      <c r="G154" s="11" t="str">
        <f>IF(tengelyindikátorok!G154=0,"",tengelyindikátorok!G154)</f>
        <v>n.a.</v>
      </c>
      <c r="H154" s="11" t="str">
        <f>IF(tengelyindikátorok!H154=0,"",tengelyindikátorok!H154)</f>
        <v>KSH</v>
      </c>
      <c r="I154" s="84" t="s">
        <v>182</v>
      </c>
      <c r="J154" s="11">
        <f>IF(tengelyindikátorok!I154=0,"",tengelyindikátorok!I154)</f>
        <v>2005</v>
      </c>
      <c r="K154" s="11">
        <f>IF(tengelyindikátorok!J154=0,"",tengelyindikátorok!J154)</f>
        <v>29.26</v>
      </c>
      <c r="L154" s="11" t="str">
        <f>IF(tengelyindikátorok!M154=0,"",tengelyindikátorok!M154)</f>
        <v>Van 2006-os is.</v>
      </c>
    </row>
    <row r="155" spans="1:12" ht="23.25" thickBot="1">
      <c r="A155" s="15">
        <f>IF(tengelyindikátorok!A155="",ömlesztett_levalogatashoz!A154,IF(tengelyindikátorok!A155=0,"",tengelyindikátorok!A155))</f>
        <v>2</v>
      </c>
      <c r="B155" s="80" t="str">
        <f>IF(tengelyindikátorok!B155="",ömlesztett_levalogatashoz!B154,IF(tengelyindikátorok!B155=0,"",tengelyindikátorok!B155))</f>
        <v>Vidéki térségek fontossága</v>
      </c>
      <c r="C155" s="82" t="str">
        <f>IF(tengelyindikátorok!C155=0,"",tengelyindikátorok!C155)</f>
        <v>Foglalkoztatottság a vidéki térségekben</v>
      </c>
      <c r="D155" s="82" t="str">
        <f>IF(tengelyindikátorok!D155=0,"",tengelyindikátorok!D155)</f>
        <v>%</v>
      </c>
      <c r="E155" s="82">
        <f>IF(tengelyindikátorok!E155=0,"",tengelyindikátorok!E155)</f>
        <v>2005</v>
      </c>
      <c r="F155" s="82">
        <f>IF(tengelyindikátorok!F155=0,"",tengelyindikátorok!F155)</f>
        <v>39.56</v>
      </c>
      <c r="G155" s="82">
        <f>IF(tengelyindikátorok!G155=0,"",tengelyindikátorok!G155)</f>
        <v>51</v>
      </c>
      <c r="H155" s="82" t="str">
        <f>IF(tengelyindikátorok!H155=0,"",tengelyindikátorok!H155)</f>
        <v>KSH MRSTAR</v>
      </c>
      <c r="I155" s="84" t="s">
        <v>182</v>
      </c>
      <c r="J155" s="82">
        <f>IF(tengelyindikátorok!I155=0,"",tengelyindikátorok!I155)</f>
        <v>2006</v>
      </c>
      <c r="K155" s="82">
        <f>IF(tengelyindikátorok!J155=0,"",tengelyindikátorok!J155)</f>
        <v>39.62</v>
      </c>
      <c r="L155" s="82">
        <f>IF(tengelyindikátorok!M155=0,"",tengelyindikátorok!M155)</f>
      </c>
    </row>
    <row r="156" spans="1:12" ht="12.75">
      <c r="A156" s="134" t="str">
        <f>IF(tengelyindikátorok!A156="",ömlesztett_levalogatashoz!A155,IF(tengelyindikátorok!A156=0,"",tengelyindikátorok!A156))</f>
        <v>1. tengely: A mezőgazdasági és erdészeti ágazatok versenyképességének javítása</v>
      </c>
      <c r="B156" s="116"/>
      <c r="C156" s="86"/>
      <c r="D156" s="86"/>
      <c r="E156" s="86"/>
      <c r="F156" s="86"/>
      <c r="G156" s="86"/>
      <c r="H156" s="86"/>
      <c r="I156" s="86"/>
      <c r="J156" s="86"/>
      <c r="K156" s="86"/>
      <c r="L156" s="107"/>
    </row>
    <row r="157" spans="1:12" ht="22.5">
      <c r="A157" s="11">
        <f>IF(tengelyindikátorok!A157="",ömlesztett_levalogatashoz!A156,IF(tengelyindikátorok!A157=0,"",tengelyindikátorok!A157))</f>
        <v>3</v>
      </c>
      <c r="B157" s="83" t="str">
        <f>IF(tengelyindikátorok!B157="",ömlesztett_levalogatashoz!B156,IF(tengelyindikátorok!B157=0,"",tengelyindikátorok!B157))</f>
        <v>Mezőgazdasági földhasználat</v>
      </c>
      <c r="C157" s="84" t="str">
        <f>IF(tengelyindikátorok!C157=0,"",tengelyindikátorok!C157)</f>
        <v>Szántóföld</v>
      </c>
      <c r="D157" s="84" t="str">
        <f>IF(tengelyindikátorok!D157=0,"",tengelyindikátorok!D157)</f>
        <v>%</v>
      </c>
      <c r="E157" s="84">
        <f>IF(tengelyindikátorok!E157=0,"",tengelyindikátorok!E157)</f>
        <v>2005</v>
      </c>
      <c r="F157" s="84">
        <f>IF(tengelyindikátorok!F157=0,"",tengelyindikátorok!F157)</f>
        <v>84.5</v>
      </c>
      <c r="G157" s="84">
        <f>IF(tengelyindikátorok!G157=0,"",tengelyindikátorok!G157)</f>
        <v>80</v>
      </c>
      <c r="H157" s="84" t="str">
        <f>IF(tengelyindikátorok!H157=0,"",tengelyindikátorok!H157)</f>
        <v>GSZÖ</v>
      </c>
      <c r="I157" s="84" t="s">
        <v>182</v>
      </c>
      <c r="J157" s="84">
        <f>IF(tengelyindikátorok!I157=0,"",tengelyindikátorok!I157)</f>
      </c>
      <c r="K157" s="84">
        <f>IF(tengelyindikátorok!J157=0,"",tengelyindikátorok!J157)</f>
      </c>
      <c r="L157" s="84">
        <f>IF(tengelyindikátorok!M157=0,"",tengelyindikátorok!M157)</f>
      </c>
    </row>
    <row r="158" spans="1:12" ht="22.5">
      <c r="A158" s="11">
        <f>IF(tengelyindikátorok!A158="",ömlesztett_levalogatashoz!A157,IF(tengelyindikátorok!A158=0,"",tengelyindikátorok!A158))</f>
        <v>3</v>
      </c>
      <c r="B158" s="10" t="str">
        <f>IF(tengelyindikátorok!B158="",ömlesztett_levalogatashoz!B157,IF(tengelyindikátorok!B158=0,"",tengelyindikátorok!B158))</f>
        <v>Mezőgazdasági földhasználat</v>
      </c>
      <c r="C158" s="11" t="str">
        <f>IF(tengelyindikátorok!C158=0,"",tengelyindikátorok!C158)</f>
        <v>Állandó rét/legelő</v>
      </c>
      <c r="D158" s="11" t="str">
        <f>IF(tengelyindikátorok!D158=0,"",tengelyindikátorok!D158)</f>
        <v>%</v>
      </c>
      <c r="E158" s="11">
        <f>IF(tengelyindikátorok!E158=0,"",tengelyindikátorok!E158)</f>
        <v>2005</v>
      </c>
      <c r="F158" s="11">
        <f>IF(tengelyindikátorok!F158=0,"",tengelyindikátorok!F158)</f>
        <v>11</v>
      </c>
      <c r="G158" s="11">
        <f>IF(tengelyindikátorok!G158=0,"",tengelyindikátorok!G158)</f>
        <v>15</v>
      </c>
      <c r="H158" s="11" t="str">
        <f>IF(tengelyindikátorok!H158=0,"",tengelyindikátorok!H158)</f>
        <v>GSZÖ</v>
      </c>
      <c r="I158" s="84" t="s">
        <v>182</v>
      </c>
      <c r="J158" s="11">
        <f>IF(tengelyindikátorok!I158=0,"",tengelyindikátorok!I158)</f>
      </c>
      <c r="K158" s="11">
        <f>IF(tengelyindikátorok!J158=0,"",tengelyindikátorok!J158)</f>
      </c>
      <c r="L158" s="11">
        <f>IF(tengelyindikátorok!M158=0,"",tengelyindikátorok!M158)</f>
      </c>
    </row>
    <row r="159" spans="1:12" ht="22.5">
      <c r="A159" s="11">
        <f>IF(tengelyindikátorok!A159="",ömlesztett_levalogatashoz!A158,IF(tengelyindikátorok!A159=0,"",tengelyindikátorok!A159))</f>
        <v>3</v>
      </c>
      <c r="B159" s="10" t="str">
        <f>IF(tengelyindikátorok!B159="",ömlesztett_levalogatashoz!B158,IF(tengelyindikátorok!B159=0,"",tengelyindikátorok!B159))</f>
        <v>Mezőgazdasági földhasználat</v>
      </c>
      <c r="C159" s="11" t="str">
        <f>IF(tengelyindikátorok!C159=0,"",tengelyindikátorok!C159)</f>
        <v>Évelő növények</v>
      </c>
      <c r="D159" s="11" t="str">
        <f>IF(tengelyindikátorok!D159=0,"",tengelyindikátorok!D159)</f>
        <v>%</v>
      </c>
      <c r="E159" s="11">
        <f>IF(tengelyindikátorok!E159=0,"",tengelyindikátorok!E159)</f>
        <v>2005</v>
      </c>
      <c r="F159" s="11">
        <f>IF(tengelyindikátorok!F159=0,"",tengelyindikátorok!F159)</f>
        <v>3.9</v>
      </c>
      <c r="G159" s="11">
        <f>IF(tengelyindikátorok!G159=0,"",tengelyindikátorok!G159)</f>
        <v>5</v>
      </c>
      <c r="H159" s="11" t="str">
        <f>IF(tengelyindikátorok!H159=0,"",tengelyindikátorok!H159)</f>
        <v>GSZÖ</v>
      </c>
      <c r="I159" s="84" t="s">
        <v>182</v>
      </c>
      <c r="J159" s="11">
        <f>IF(tengelyindikátorok!I159=0,"",tengelyindikátorok!I159)</f>
      </c>
      <c r="K159" s="11">
        <f>IF(tengelyindikátorok!J159=0,"",tengelyindikátorok!J159)</f>
      </c>
      <c r="L159" s="11">
        <f>IF(tengelyindikátorok!M159=0,"",tengelyindikátorok!M159)</f>
      </c>
    </row>
    <row r="160" spans="1:12" ht="22.5">
      <c r="A160" s="11">
        <f>IF(tengelyindikátorok!A160="",ömlesztett_levalogatashoz!A159,IF(tengelyindikátorok!A160=0,"",tengelyindikátorok!A160))</f>
        <v>4</v>
      </c>
      <c r="B160" s="10" t="str">
        <f>IF(tengelyindikátorok!B160="",ömlesztett_levalogatashoz!B159,IF(tengelyindikátorok!B160=0,"",tengelyindikátorok!B160))</f>
        <v>Mezőgazdaság üzemi szerkezete</v>
      </c>
      <c r="C160" s="11" t="str">
        <f>IF(tengelyindikátorok!C160=0,"",tengelyindikátorok!C160)</f>
        <v>Gazdaságok száma</v>
      </c>
      <c r="D160" s="11" t="str">
        <f>IF(tengelyindikátorok!D160=0,"",tengelyindikátorok!D160)</f>
        <v>ezer db</v>
      </c>
      <c r="E160" s="11">
        <f>IF(tengelyindikátorok!E160=0,"",tengelyindikátorok!E160)</f>
        <v>2005</v>
      </c>
      <c r="F160" s="11">
        <f>IF(tengelyindikátorok!F160=0,"",tengelyindikátorok!F160)</f>
        <v>714.8</v>
      </c>
      <c r="G160" s="11">
        <f>IF(tengelyindikátorok!G160=0,"",tengelyindikátorok!G160)</f>
        <v>499</v>
      </c>
      <c r="H160" s="11" t="str">
        <f>IF(tengelyindikátorok!H160=0,"",tengelyindikátorok!H160)</f>
        <v>GSZÖ</v>
      </c>
      <c r="I160" s="84" t="s">
        <v>182</v>
      </c>
      <c r="J160" s="11">
        <f>IF(tengelyindikátorok!I160=0,"",tengelyindikátorok!I160)</f>
      </c>
      <c r="K160" s="11">
        <f>IF(tengelyindikátorok!J160=0,"",tengelyindikátorok!J160)</f>
      </c>
      <c r="L160" s="11">
        <f>IF(tengelyindikátorok!M160=0,"",tengelyindikátorok!M160)</f>
      </c>
    </row>
    <row r="161" spans="1:12" ht="22.5">
      <c r="A161" s="11">
        <f>IF(tengelyindikátorok!A161="",ömlesztett_levalogatashoz!A160,IF(tengelyindikátorok!A161=0,"",tengelyindikátorok!A161))</f>
        <v>4</v>
      </c>
      <c r="B161" s="10" t="str">
        <f>IF(tengelyindikátorok!B161="",ömlesztett_levalogatashoz!B160,IF(tengelyindikátorok!B161=0,"",tengelyindikátorok!B161))</f>
        <v>Mezőgazdaság üzemi szerkezete</v>
      </c>
      <c r="C161" s="11" t="str">
        <f>IF(tengelyindikátorok!C161=0,"",tengelyindikátorok!C161)</f>
        <v>Megművelt mezőgazdasági terület</v>
      </c>
      <c r="D161" s="11" t="str">
        <f>IF(tengelyindikátorok!D161=0,"",tengelyindikátorok!D161)</f>
        <v>ezer ha</v>
      </c>
      <c r="E161" s="11">
        <f>IF(tengelyindikátorok!E161=0,"",tengelyindikátorok!E161)</f>
        <v>2005</v>
      </c>
      <c r="F161" s="11" t="str">
        <f>IF(tengelyindikátorok!F161=0,"",tengelyindikátorok!F161)</f>
        <v>4 266,6</v>
      </c>
      <c r="G161" s="11" t="str">
        <f>IF(tengelyindikátorok!G161=0,"",tengelyindikátorok!G161)</f>
        <v>4 180,0</v>
      </c>
      <c r="H161" s="11" t="str">
        <f>IF(tengelyindikátorok!H161=0,"",tengelyindikátorok!H161)</f>
        <v>GSZÖ</v>
      </c>
      <c r="I161" s="84" t="s">
        <v>182</v>
      </c>
      <c r="J161" s="11">
        <f>IF(tengelyindikátorok!I161=0,"",tengelyindikátorok!I161)</f>
      </c>
      <c r="K161" s="11">
        <f>IF(tengelyindikátorok!J161=0,"",tengelyindikátorok!J161)</f>
      </c>
      <c r="L161" s="11">
        <f>IF(tengelyindikátorok!M161=0,"",tengelyindikátorok!M161)</f>
      </c>
    </row>
    <row r="162" spans="1:12" ht="22.5">
      <c r="A162" s="11">
        <f>IF(tengelyindikátorok!A162="",ömlesztett_levalogatashoz!A161,IF(tengelyindikátorok!A162=0,"",tengelyindikátorok!A162))</f>
        <v>4</v>
      </c>
      <c r="B162" s="10" t="str">
        <f>IF(tengelyindikátorok!B162="",ömlesztett_levalogatashoz!B161,IF(tengelyindikátorok!B162=0,"",tengelyindikátorok!B162))</f>
        <v>Mezőgazdaság üzemi szerkezete</v>
      </c>
      <c r="C162" s="11" t="str">
        <f>IF(tengelyindikátorok!C162=0,"",tengelyindikátorok!C162)</f>
        <v>Átlagos birtokméret</v>
      </c>
      <c r="D162" s="11" t="str">
        <f>IF(tengelyindikátorok!D162=0,"",tengelyindikátorok!D162)</f>
        <v>ha</v>
      </c>
      <c r="E162" s="11">
        <f>IF(tengelyindikátorok!E162=0,"",tengelyindikátorok!E162)</f>
        <v>2005</v>
      </c>
      <c r="F162" s="11">
        <f>IF(tengelyindikátorok!F162=0,"",tengelyindikátorok!F162)</f>
        <v>8.6</v>
      </c>
      <c r="G162" s="11">
        <f>IF(tengelyindikátorok!G162=0,"",tengelyindikátorok!G162)</f>
        <v>14.5</v>
      </c>
      <c r="H162" s="11" t="str">
        <f>IF(tengelyindikátorok!H162=0,"",tengelyindikátorok!H162)</f>
        <v>GSZÖ</v>
      </c>
      <c r="I162" s="84" t="s">
        <v>182</v>
      </c>
      <c r="J162" s="11">
        <f>IF(tengelyindikátorok!I162=0,"",tengelyindikátorok!I162)</f>
      </c>
      <c r="K162" s="11">
        <f>IF(tengelyindikátorok!J162=0,"",tengelyindikátorok!J162)</f>
      </c>
      <c r="L162" s="11">
        <f>IF(tengelyindikátorok!M162=0,"",tengelyindikátorok!M162)</f>
      </c>
    </row>
    <row r="163" spans="1:12" ht="45">
      <c r="A163" s="11">
        <f>IF(tengelyindikátorok!A163="",ömlesztett_levalogatashoz!A162,IF(tengelyindikátorok!A163=0,"",tengelyindikátorok!A163))</f>
        <v>4</v>
      </c>
      <c r="B163" s="10" t="str">
        <f>IF(tengelyindikátorok!B163="",ömlesztett_levalogatashoz!B162,IF(tengelyindikátorok!B163=0,"",tengelyindikátorok!B163))</f>
        <v>Mezőgazdaság üzemi szerkezete</v>
      </c>
      <c r="C163" s="11" t="str">
        <f>IF(tengelyindikátorok!C163=0,"",tengelyindikátorok!C163)</f>
        <v>A gazdaságok megoszlása hasznosított mezőgazdasági terület alapján (5 hektár alatti/ 5-50 hektár közötti/50 hektárnál nagyobb gazdaságok)</v>
      </c>
      <c r="D163" s="11" t="str">
        <f>IF(tengelyindikátorok!D163=0,"",tengelyindikátorok!D163)</f>
        <v>%</v>
      </c>
      <c r="E163" s="11">
        <f>IF(tengelyindikátorok!E163=0,"",tengelyindikátorok!E163)</f>
        <v>2005</v>
      </c>
      <c r="F163" s="11" t="str">
        <f>IF(tengelyindikátorok!F163=0,"",tengelyindikátorok!F163)</f>
        <v>88,9/9,4/1,8</v>
      </c>
      <c r="G163" s="11" t="str">
        <f>IF(tengelyindikátorok!G163=0,"",tengelyindikátorok!G163)</f>
        <v>83,0/14,0/3,0</v>
      </c>
      <c r="H163" s="11" t="str">
        <f>IF(tengelyindikátorok!H163=0,"",tengelyindikátorok!H163)</f>
        <v>GSZÖ</v>
      </c>
      <c r="I163" s="84" t="s">
        <v>182</v>
      </c>
      <c r="J163" s="11">
        <f>IF(tengelyindikátorok!I163=0,"",tengelyindikátorok!I163)</f>
      </c>
      <c r="K163" s="11">
        <f>IF(tengelyindikátorok!J163=0,"",tengelyindikátorok!J163)</f>
      </c>
      <c r="L163" s="11">
        <f>IF(tengelyindikátorok!M163=0,"",tengelyindikátorok!M163)</f>
      </c>
    </row>
    <row r="164" spans="1:12" ht="33.75">
      <c r="A164" s="11">
        <f>IF(tengelyindikátorok!A164="",ömlesztett_levalogatashoz!A163,IF(tengelyindikátorok!A164=0,"",tengelyindikátorok!A164))</f>
        <v>4</v>
      </c>
      <c r="B164" s="10" t="str">
        <f>IF(tengelyindikátorok!B164="",ömlesztett_levalogatashoz!B163,IF(tengelyindikátorok!B164=0,"",tengelyindikátorok!B164))</f>
        <v>Mezőgazdaság üzemi szerkezete</v>
      </c>
      <c r="C164" s="11" t="str">
        <f>IF(tengelyindikátorok!C164=0,"",tengelyindikátorok!C164)</f>
        <v>Átlagos gazdaságméret és megoszlás (2 EUME-nál kisebb/2-100 EUME közötti/100 EUME feletti gazdaságok)</v>
      </c>
      <c r="D164" s="11" t="str">
        <f>IF(tengelyindikátorok!D164=0,"",tengelyindikátorok!D164)</f>
        <v>%</v>
      </c>
      <c r="E164" s="11">
        <f>IF(tengelyindikátorok!E164=0,"",tengelyindikátorok!E164)</f>
        <v>2005</v>
      </c>
      <c r="F164" s="11" t="str">
        <f>IF(tengelyindikátorok!F164=0,"",tengelyindikátorok!F164)</f>
        <v>88,3/11,6/0,1</v>
      </c>
      <c r="G164" s="11" t="str">
        <f>IF(tengelyindikátorok!G164=0,"",tengelyindikátorok!G164)</f>
        <v>81,1/18,0/1,0</v>
      </c>
      <c r="H164" s="11" t="str">
        <f>IF(tengelyindikátorok!H164=0,"",tengelyindikátorok!H164)</f>
        <v>GSZÖ</v>
      </c>
      <c r="I164" s="84" t="s">
        <v>182</v>
      </c>
      <c r="J164" s="11">
        <f>IF(tengelyindikátorok!I164=0,"",tengelyindikátorok!I164)</f>
      </c>
      <c r="K164" s="11">
        <f>IF(tengelyindikátorok!J164=0,"",tengelyindikátorok!J164)</f>
      </c>
      <c r="L164" s="11">
        <f>IF(tengelyindikátorok!M164=0,"",tengelyindikátorok!M164)</f>
      </c>
    </row>
    <row r="165" spans="1:12" ht="22.5">
      <c r="A165" s="11">
        <f>IF(tengelyindikátorok!A165="",ömlesztett_levalogatashoz!A164,IF(tengelyindikátorok!A165=0,"",tengelyindikátorok!A165))</f>
        <v>4</v>
      </c>
      <c r="B165" s="10" t="str">
        <f>IF(tengelyindikátorok!B165="",ömlesztett_levalogatashoz!B164,IF(tengelyindikátorok!B165=0,"",tengelyindikátorok!B165))</f>
        <v>Mezőgazdaság üzemi szerkezete</v>
      </c>
      <c r="C165" s="11" t="str">
        <f>IF(tengelyindikátorok!C165=0,"",tengelyindikátorok!C165)</f>
        <v>Munkaerő</v>
      </c>
      <c r="D165" s="11" t="str">
        <f>IF(tengelyindikátorok!D165=0,"",tengelyindikátorok!D165)</f>
        <v>AWU</v>
      </c>
      <c r="E165" s="11">
        <f>IF(tengelyindikátorok!E165=0,"",tengelyindikátorok!E165)</f>
        <v>2005</v>
      </c>
      <c r="F165" s="11" t="str">
        <f>IF(tengelyindikátorok!F165=0,"",tengelyindikátorok!F165)</f>
        <v>462 740</v>
      </c>
      <c r="G165" s="11" t="str">
        <f>IF(tengelyindikátorok!G165=0,"",tengelyindikátorok!G165)</f>
        <v>323 000</v>
      </c>
      <c r="H165" s="11" t="str">
        <f>IF(tengelyindikátorok!H165=0,"",tengelyindikátorok!H165)</f>
        <v>GSZÖ</v>
      </c>
      <c r="I165" s="84" t="s">
        <v>182</v>
      </c>
      <c r="J165" s="11">
        <f>IF(tengelyindikátorok!I165=0,"",tengelyindikátorok!I165)</f>
      </c>
      <c r="K165" s="11">
        <f>IF(tengelyindikátorok!J165=0,"",tengelyindikátorok!J165)</f>
      </c>
      <c r="L165" s="11">
        <f>IF(tengelyindikátorok!M165=0,"",tengelyindikátorok!M165)</f>
      </c>
    </row>
    <row r="166" spans="1:12" ht="22.5">
      <c r="A166" s="11">
        <f>IF(tengelyindikátorok!A166="",ömlesztett_levalogatashoz!A165,IF(tengelyindikátorok!A166=0,"",tengelyindikátorok!A166))</f>
        <v>5</v>
      </c>
      <c r="B166" s="10" t="str">
        <f>IF(tengelyindikátorok!B166="",ömlesztett_levalogatashoz!B165,IF(tengelyindikátorok!B166=0,"",tengelyindikátorok!B166))</f>
        <v>Erdészet üzemi szerkezete</v>
      </c>
      <c r="C166" s="11" t="str">
        <f>IF(tengelyindikátorok!C166=0,"",tengelyindikátorok!C166)</f>
        <v>Fakitermelésre alkalmas erdőterületek (FAWS)</v>
      </c>
      <c r="D166" s="11" t="str">
        <f>IF(tengelyindikátorok!D166=0,"",tengelyindikátorok!D166)</f>
        <v>ezer ha</v>
      </c>
      <c r="E166" s="11">
        <f>IF(tengelyindikátorok!E166=0,"",tengelyindikátorok!E166)</f>
        <v>2006</v>
      </c>
      <c r="F166" s="11" t="str">
        <f>IF(tengelyindikátorok!F166=0,"",tengelyindikátorok!F166)</f>
        <v>1 702,0</v>
      </c>
      <c r="G166" s="11" t="str">
        <f>IF(tengelyindikátorok!G166=0,"",tengelyindikátorok!G166)</f>
        <v>2 028,0</v>
      </c>
      <c r="H166" s="11" t="str">
        <f>IF(tengelyindikátorok!H166=0,"",tengelyindikátorok!H166)</f>
        <v>MGSZH Erdészet</v>
      </c>
      <c r="I166" s="11" t="s">
        <v>685</v>
      </c>
      <c r="J166" s="11">
        <f>IF(tengelyindikátorok!I166=0,"",tengelyindikátorok!I166)</f>
      </c>
      <c r="K166" s="11">
        <f>IF(tengelyindikátorok!J166=0,"",tengelyindikátorok!J166)</f>
      </c>
      <c r="L166" s="11">
        <f>IF(tengelyindikátorok!M166=0,"",tengelyindikátorok!M166)</f>
      </c>
    </row>
    <row r="167" spans="1:12" ht="22.5">
      <c r="A167" s="11">
        <f>IF(tengelyindikátorok!A167="",ömlesztett_levalogatashoz!A166,IF(tengelyindikátorok!A167=0,"",tengelyindikátorok!A167))</f>
        <v>5</v>
      </c>
      <c r="B167" s="10" t="str">
        <f>IF(tengelyindikátorok!B167="",ömlesztett_levalogatashoz!B166,IF(tengelyindikátorok!B167=0,"",tengelyindikátorok!B167))</f>
        <v>Erdészet üzemi szerkezete</v>
      </c>
      <c r="C167" s="11" t="str">
        <f>IF(tengelyindikátorok!C167=0,"",tengelyindikátorok!C167)</f>
        <v>Fakitermelésre alkalmas terület (nem állami közintézmény/magán) aránya</v>
      </c>
      <c r="D167" s="11" t="str">
        <f>IF(tengelyindikátorok!D167=0,"",tengelyindikátorok!D167)</f>
        <v>%</v>
      </c>
      <c r="E167" s="11">
        <f>IF(tengelyindikátorok!E167=0,"",tengelyindikátorok!E167)</f>
        <v>2006</v>
      </c>
      <c r="F167" s="11" t="str">
        <f>IF(tengelyindikátorok!F167=0,"",tengelyindikátorok!F167)</f>
        <v>0,5/36,6</v>
      </c>
      <c r="G167" s="11" t="str">
        <f>IF(tengelyindikátorok!G167=0,"",tengelyindikátorok!G167)</f>
        <v>0,5/42,0</v>
      </c>
      <c r="H167" s="11" t="str">
        <f>IF(tengelyindikátorok!H167=0,"",tengelyindikátorok!H167)</f>
        <v>MGSZH Erdészet</v>
      </c>
      <c r="I167" s="11" t="s">
        <v>685</v>
      </c>
      <c r="J167" s="11">
        <f>IF(tengelyindikátorok!I167=0,"",tengelyindikátorok!I167)</f>
      </c>
      <c r="K167" s="11">
        <f>IF(tengelyindikátorok!J167=0,"",tengelyindikátorok!J167)</f>
      </c>
      <c r="L167" s="11">
        <f>IF(tengelyindikátorok!M167=0,"",tengelyindikátorok!M167)</f>
      </c>
    </row>
    <row r="168" spans="1:12" ht="22.5">
      <c r="A168" s="11">
        <f>IF(tengelyindikátorok!A168="",ömlesztett_levalogatashoz!A167,IF(tengelyindikátorok!A168=0,"",tengelyindikátorok!A168))</f>
        <v>5</v>
      </c>
      <c r="B168" s="10" t="str">
        <f>IF(tengelyindikátorok!B168="",ömlesztett_levalogatashoz!B167,IF(tengelyindikátorok!B168=0,"",tengelyindikátorok!B168))</f>
        <v>Erdészet üzemi szerkezete</v>
      </c>
      <c r="C168" s="11" t="str">
        <f>IF(tengelyindikátorok!C168=0,"",tengelyindikátorok!C168)</f>
        <v>Átlagos magán erdőbirtok mérete</v>
      </c>
      <c r="D168" s="11" t="str">
        <f>IF(tengelyindikátorok!D168=0,"",tengelyindikátorok!D168)</f>
        <v>ha</v>
      </c>
      <c r="E168" s="11">
        <f>IF(tengelyindikátorok!E168=0,"",tengelyindikátorok!E168)</f>
        <v>2006</v>
      </c>
      <c r="F168" s="11">
        <f>IF(tengelyindikátorok!F168=0,"",tengelyindikátorok!F168)</f>
        <v>22.3</v>
      </c>
      <c r="G168" s="11">
        <f>IF(tengelyindikátorok!G168=0,"",tengelyindikátorok!G168)</f>
        <v>25</v>
      </c>
      <c r="H168" s="11" t="str">
        <f>IF(tengelyindikátorok!H168=0,"",tengelyindikátorok!H168)</f>
        <v>MGSZH Erdészet</v>
      </c>
      <c r="I168" s="11" t="s">
        <v>685</v>
      </c>
      <c r="J168" s="11">
        <f>IF(tengelyindikátorok!I168=0,"",tengelyindikátorok!I168)</f>
      </c>
      <c r="K168" s="11">
        <f>IF(tengelyindikátorok!J168=0,"",tengelyindikátorok!J168)</f>
      </c>
      <c r="L168" s="11">
        <f>IF(tengelyindikátorok!M168=0,"",tengelyindikátorok!M168)</f>
      </c>
    </row>
    <row r="169" spans="1:12" ht="22.5">
      <c r="A169" s="82">
        <f>IF(tengelyindikátorok!A169="",ömlesztett_levalogatashoz!A168,IF(tengelyindikátorok!A169=0,"",tengelyindikátorok!A169))</f>
        <v>6</v>
      </c>
      <c r="B169" s="80" t="str">
        <f>IF(tengelyindikátorok!B169="",ömlesztett_levalogatashoz!B168,IF(tengelyindikátorok!B169=0,"",tengelyindikátorok!B169))</f>
        <v>Erdők termelékenysége</v>
      </c>
      <c r="C169" s="82" t="str">
        <f>IF(tengelyindikátorok!C169=0,"",tengelyindikátorok!C169)</f>
        <v>Nettó átlagos éves volumennövekmény fakitermelésre alkalmas területeken</v>
      </c>
      <c r="D169" s="82" t="str">
        <f>IF(tengelyindikátorok!D169=0,"",tengelyindikátorok!D169)</f>
        <v>m3/év/ha</v>
      </c>
      <c r="E169" s="82">
        <f>IF(tengelyindikátorok!E169=0,"",tengelyindikátorok!E169)</f>
        <v>2006</v>
      </c>
      <c r="F169" s="82">
        <f>IF(tengelyindikátorok!F169=0,"",tengelyindikátorok!F169)</f>
        <v>5.8</v>
      </c>
      <c r="G169" s="82">
        <f>IF(tengelyindikátorok!G169=0,"",tengelyindikátorok!G169)</f>
        <v>6</v>
      </c>
      <c r="H169" s="82" t="str">
        <f>IF(tengelyindikátorok!H169=0,"",tengelyindikátorok!H169)</f>
        <v>MGSZH Erdészet</v>
      </c>
      <c r="I169" s="82" t="s">
        <v>685</v>
      </c>
      <c r="J169" s="82">
        <f>IF(tengelyindikátorok!I169=0,"",tengelyindikátorok!I169)</f>
      </c>
      <c r="K169" s="82">
        <f>IF(tengelyindikátorok!J169=0,"",tengelyindikátorok!J169)</f>
      </c>
      <c r="L169" s="82">
        <f>IF(tengelyindikátorok!M169=0,"",tengelyindikátorok!M169)</f>
      </c>
    </row>
    <row r="170" spans="1:12" ht="12.75">
      <c r="A170" s="116" t="str">
        <f>IF(tengelyindikátorok!A170="",ömlesztett_levalogatashoz!A169,IF(tengelyindikátorok!A170=0,"",tengelyindikátorok!A170))</f>
        <v>II. tengely: A környezet és a vidék fejlesztése</v>
      </c>
      <c r="B170" s="89"/>
      <c r="C170" s="86"/>
      <c r="D170" s="86"/>
      <c r="E170" s="86"/>
      <c r="F170" s="86"/>
      <c r="G170" s="86"/>
      <c r="H170" s="86"/>
      <c r="I170" s="86"/>
      <c r="J170" s="86"/>
      <c r="K170" s="86"/>
      <c r="L170" s="107"/>
    </row>
    <row r="171" spans="1:12" ht="22.5">
      <c r="A171" s="132">
        <f>IF(tengelyindikátorok!A171="",ömlesztett_levalogatashoz!A170,IF(tengelyindikátorok!A171=0,"",tengelyindikátorok!A171))</f>
        <v>7</v>
      </c>
      <c r="B171" s="103" t="str">
        <f>IF(tengelyindikátorok!B171="",ömlesztett_levalogatashoz!B170,IF(tengelyindikátorok!B171=0,"",tengelyindikátorok!B171))</f>
        <v>Földfelszín növényzete</v>
      </c>
      <c r="C171" s="84" t="str">
        <f>IF(tengelyindikátorok!C171=0,"",tengelyindikátorok!C171)</f>
        <v>A mezőgazdasági/erdészeti/ természetes/mesterséges területek aránya</v>
      </c>
      <c r="D171" s="84" t="str">
        <f>IF(tengelyindikátorok!D171=0,"",tengelyindikátorok!D171)</f>
        <v>%</v>
      </c>
      <c r="E171" s="84">
        <f>IF(tengelyindikátorok!E171=0,"",tengelyindikátorok!E171)</f>
        <v>2000</v>
      </c>
      <c r="F171" s="84" t="str">
        <f>IF(tengelyindikátorok!F171=0,"",tengelyindikátorok!F171)</f>
        <v>68,2/20,2/5,9/5,7</v>
      </c>
      <c r="G171" s="84" t="str">
        <f>IF(tengelyindikátorok!G171=0,"",tengelyindikátorok!G171)</f>
        <v>63,2/21,9/5,9/9,0</v>
      </c>
      <c r="H171" s="84">
        <f>IF(tengelyindikátorok!H171=0,"",tengelyindikátorok!H171)</f>
      </c>
      <c r="I171" s="84" t="s">
        <v>686</v>
      </c>
      <c r="J171" s="84">
        <f>IF(tengelyindikátorok!I171=0,"",tengelyindikátorok!I171)</f>
      </c>
      <c r="K171" s="84">
        <f>IF(tengelyindikátorok!J171=0,"",tengelyindikátorok!J171)</f>
      </c>
      <c r="L171" s="84" t="str">
        <f>IF(tengelyindikátorok!M171=0,"",tengelyindikátorok!M171)</f>
        <v>AKI / VÁTI (?)</v>
      </c>
    </row>
    <row r="172" spans="1:12" ht="33.75">
      <c r="A172" s="25">
        <f>IF(tengelyindikátorok!A172="",ömlesztett_levalogatashoz!A171,IF(tengelyindikátorok!A172=0,"",tengelyindikátorok!A172))</f>
        <v>8</v>
      </c>
      <c r="B172" s="24" t="str">
        <f>IF(tengelyindikátorok!B172="",ömlesztett_levalogatashoz!B171,IF(tengelyindikátorok!B172=0,"",tengelyindikátorok!B172))</f>
        <v>KAT</v>
      </c>
      <c r="C172" s="11" t="str">
        <f>IF(tengelyindikátorok!C172=0,"",tengelyindikátorok!C172)</f>
        <v>Mezőgazdasági terület megoszlása (KAT-on kívüli/egyéb KAT/különleges hátrányokkal érintett KAT)</v>
      </c>
      <c r="D172" s="11" t="str">
        <f>IF(tengelyindikátorok!D172=0,"",tengelyindikátorok!D172)</f>
        <v>%</v>
      </c>
      <c r="E172" s="11">
        <f>IF(tengelyindikátorok!E172=0,"",tengelyindikátorok!E172)</f>
        <v>2005</v>
      </c>
      <c r="F172" s="11" t="str">
        <f>IF(tengelyindikátorok!F172=0,"",tengelyindikátorok!F172)</f>
        <v>84,9/6,7/8,3</v>
      </c>
      <c r="G172" s="11" t="str">
        <f>IF(tengelyindikátorok!G172=0,"",tengelyindikátorok!G172)</f>
        <v>84,9/6,7/8,3</v>
      </c>
      <c r="H172" s="11">
        <f>IF(tengelyindikátorok!H172=0,"",tengelyindikátorok!H172)</f>
      </c>
      <c r="I172" s="11" t="s">
        <v>686</v>
      </c>
      <c r="J172" s="11">
        <f>IF(tengelyindikátorok!I172=0,"",tengelyindikátorok!I172)</f>
      </c>
      <c r="K172" s="11">
        <f>IF(tengelyindikátorok!J172=0,"",tengelyindikátorok!J172)</f>
      </c>
      <c r="L172" s="11" t="str">
        <f>IF(tengelyindikátorok!M172=0,"",tengelyindikátorok!M172)</f>
        <v>AKI / VÁTI (?)</v>
      </c>
    </row>
    <row r="173" spans="1:12" ht="56.25">
      <c r="A173" s="67">
        <f>IF(tengelyindikátorok!A173="",ömlesztett_levalogatashoz!A172,IF(tengelyindikátorok!A173=0,"",tengelyindikátorok!A173))</f>
        <v>9</v>
      </c>
      <c r="B173" s="66" t="str">
        <f>IF(tengelyindikátorok!B173="",ömlesztett_levalogatashoz!B172,IF(tengelyindikátorok!B173=0,"",tengelyindikátorok!B173))</f>
        <v>Extenzív művelésű területek</v>
      </c>
      <c r="C173" s="11" t="str">
        <f>IF(tengelyindikátorok!C173=0,"",tengelyindikátorok!C173)</f>
        <v>Extenzív szántóföldi növénytermesztésben hasznosított mezőgazdasági terület</v>
      </c>
      <c r="D173" s="11" t="str">
        <f>IF(tengelyindikátorok!D173=0,"",tengelyindikátorok!D173)</f>
        <v>ezer ha</v>
      </c>
      <c r="E173" s="11">
        <f>IF(tengelyindikátorok!E173=0,"",tengelyindikátorok!E173)</f>
        <v>2005</v>
      </c>
      <c r="F173" s="11" t="str">
        <f>IF(tengelyindikátorok!F173=0,"",tengelyindikátorok!F173)</f>
        <v>1 350,0</v>
      </c>
      <c r="G173" s="11" t="str">
        <f>IF(tengelyindikátorok!G173=0,"",tengelyindikátorok!G173)</f>
        <v>1 860,0</v>
      </c>
      <c r="H173" s="11" t="str">
        <f>IF(tengelyindikátorok!H173=0,"",tengelyindikátorok!H173)</f>
        <v>FVM</v>
      </c>
      <c r="I173" s="11" t="s">
        <v>372</v>
      </c>
      <c r="J173" s="11">
        <f>IF(tengelyindikátorok!I173=0,"",tengelyindikátorok!I173)</f>
      </c>
      <c r="K173" s="11">
        <f>IF(tengelyindikátorok!J173=0,"",tengelyindikátorok!J173)</f>
      </c>
      <c r="L173" s="11" t="str">
        <f>IF(tengelyindikátorok!M173=0,"",tengelyindikátorok!M173)</f>
        <v>FM hivatalok adatbázisa
MVH-tól kapott adatbázis alapján adatbázisa
A területalapú támogatás adatbázisából megadható, hogy mennyi a legelőhasznosítású terület</v>
      </c>
    </row>
    <row r="174" spans="1:12" ht="22.5">
      <c r="A174" s="67">
        <f>IF(tengelyindikátorok!A174="",ömlesztett_levalogatashoz!A173,IF(tengelyindikátorok!A174=0,"",tengelyindikátorok!A174))</f>
        <v>9</v>
      </c>
      <c r="B174" s="66" t="str">
        <f>IF(tengelyindikátorok!B174="",ömlesztett_levalogatashoz!B173,IF(tengelyindikátorok!B174=0,"",tengelyindikátorok!B174))</f>
        <v>Extenzív művelésű területek</v>
      </c>
      <c r="C174" s="11" t="str">
        <f>IF(tengelyindikátorok!C174=0,"",tengelyindikátorok!C174)</f>
        <v>Extenzív legeltetéssel hasznosított mezőgazdasági terület</v>
      </c>
      <c r="D174" s="11" t="str">
        <f>IF(tengelyindikátorok!D174=0,"",tengelyindikátorok!D174)</f>
        <v>ezer ha</v>
      </c>
      <c r="E174" s="11">
        <f>IF(tengelyindikátorok!E174=0,"",tengelyindikátorok!E174)</f>
        <v>2005</v>
      </c>
      <c r="F174" s="11">
        <f>IF(tengelyindikátorok!F174=0,"",tengelyindikátorok!F174)</f>
        <v>420</v>
      </c>
      <c r="G174" s="11">
        <f>IF(tengelyindikátorok!G174=0,"",tengelyindikátorok!G174)</f>
        <v>690</v>
      </c>
      <c r="H174" s="11" t="str">
        <f>IF(tengelyindikátorok!H174=0,"",tengelyindikátorok!H174)</f>
        <v>FVM</v>
      </c>
      <c r="I174" s="11" t="s">
        <v>372</v>
      </c>
      <c r="J174" s="11">
        <f>IF(tengelyindikátorok!I174=0,"",tengelyindikátorok!I174)</f>
      </c>
      <c r="K174" s="11">
        <f>IF(tengelyindikátorok!J174=0,"",tengelyindikátorok!J174)</f>
      </c>
      <c r="L174" s="11">
        <f>IF(tengelyindikátorok!M174=0,"",tengelyindikátorok!M174)</f>
      </c>
    </row>
    <row r="175" spans="1:12" ht="22.5">
      <c r="A175" s="21">
        <f>IF(tengelyindikátorok!A175="",ömlesztett_levalogatashoz!A174,IF(tengelyindikátorok!A175=0,"",tengelyindikátorok!A175))</f>
        <v>10</v>
      </c>
      <c r="B175" s="20" t="str">
        <f>IF(tengelyindikátorok!B175="",ömlesztett_levalogatashoz!B174,IF(tengelyindikátorok!B175=0,"",tengelyindikátorok!B175))</f>
        <v>Natura 2000 területek</v>
      </c>
      <c r="C175" s="11" t="str">
        <f>IF(tengelyindikátorok!C175=0,"",tengelyindikátorok!C175)</f>
        <v>NATURA 2000 területek aránya az ország területéből</v>
      </c>
      <c r="D175" s="11" t="str">
        <f>IF(tengelyindikátorok!D175=0,"",tengelyindikátorok!D175)</f>
        <v>%</v>
      </c>
      <c r="E175" s="11">
        <f>IF(tengelyindikátorok!E175=0,"",tengelyindikátorok!E175)</f>
        <v>2005</v>
      </c>
      <c r="F175" s="11">
        <f>IF(tengelyindikátorok!F175=0,"",tengelyindikátorok!F175)</f>
        <v>20.6</v>
      </c>
      <c r="G175" s="11">
        <f>IF(tengelyindikátorok!G175=0,"",tengelyindikátorok!G175)</f>
        <v>20.6</v>
      </c>
      <c r="H175" s="11" t="str">
        <f>IF(tengelyindikátorok!H175=0,"",tengelyindikátorok!H175)</f>
        <v>KVVM/FÖMI</v>
      </c>
      <c r="I175" s="11" t="s">
        <v>643</v>
      </c>
      <c r="J175" s="11">
        <f>IF(tengelyindikátorok!I175=0,"",tengelyindikátorok!I175)</f>
      </c>
      <c r="K175" s="11">
        <f>IF(tengelyindikátorok!J175=0,"",tengelyindikátorok!J175)</f>
      </c>
      <c r="L175" s="11">
        <f>IF(tengelyindikátorok!M175=0,"",tengelyindikátorok!M175)</f>
      </c>
    </row>
    <row r="176" spans="1:12" ht="22.5">
      <c r="A176" s="21">
        <f>IF(tengelyindikátorok!A176="",ömlesztett_levalogatashoz!A175,IF(tengelyindikátorok!A176=0,"",tengelyindikátorok!A176))</f>
        <v>10</v>
      </c>
      <c r="B176" s="20" t="str">
        <f>IF(tengelyindikátorok!B176="",ömlesztett_levalogatashoz!B175,IF(tengelyindikátorok!B176=0,"",tengelyindikátorok!B176))</f>
        <v>Natura 2000 területek</v>
      </c>
      <c r="C176" s="11" t="str">
        <f>IF(tengelyindikátorok!C176=0,"",tengelyindikátorok!C176)</f>
        <v>Mezőgazdasági területek aránya a NATURA 2000 területeken belül</v>
      </c>
      <c r="D176" s="11" t="str">
        <f>IF(tengelyindikátorok!D176=0,"",tengelyindikátorok!D176)</f>
        <v>%</v>
      </c>
      <c r="E176" s="11">
        <f>IF(tengelyindikátorok!E176=0,"",tengelyindikátorok!E176)</f>
        <v>2005</v>
      </c>
      <c r="F176" s="11">
        <f>IF(tengelyindikátorok!F176=0,"",tengelyindikátorok!F176)</f>
        <v>17.2</v>
      </c>
      <c r="G176" s="11">
        <f>IF(tengelyindikátorok!G176=0,"",tengelyindikátorok!G176)</f>
        <v>17.2</v>
      </c>
      <c r="H176" s="11" t="str">
        <f>IF(tengelyindikátorok!H176=0,"",tengelyindikátorok!H176)</f>
        <v>KVVM/FÖMI</v>
      </c>
      <c r="I176" s="11" t="s">
        <v>643</v>
      </c>
      <c r="J176" s="11">
        <f>IF(tengelyindikátorok!I176=0,"",tengelyindikátorok!I176)</f>
      </c>
      <c r="K176" s="11">
        <f>IF(tengelyindikátorok!J176=0,"",tengelyindikátorok!J176)</f>
      </c>
      <c r="L176" s="11">
        <f>IF(tengelyindikátorok!M176=0,"",tengelyindikátorok!M176)</f>
      </c>
    </row>
    <row r="177" spans="1:12" ht="12.75">
      <c r="A177" s="21">
        <f>IF(tengelyindikátorok!A177="",ömlesztett_levalogatashoz!A176,IF(tengelyindikátorok!A177=0,"",tengelyindikátorok!A177))</f>
        <v>10</v>
      </c>
      <c r="B177" s="20" t="str">
        <f>IF(tengelyindikátorok!B177="",ömlesztett_levalogatashoz!B176,IF(tengelyindikátorok!B177=0,"",tengelyindikátorok!B177))</f>
        <v>Natura 2000 területek</v>
      </c>
      <c r="C177" s="11" t="str">
        <f>IF(tengelyindikátorok!C177=0,"",tengelyindikátorok!C177)</f>
        <v>NATURA 2000 erdőterület aránya</v>
      </c>
      <c r="D177" s="11" t="str">
        <f>IF(tengelyindikátorok!D177=0,"",tengelyindikátorok!D177)</f>
        <v>%</v>
      </c>
      <c r="E177" s="11">
        <f>IF(tengelyindikátorok!E177=0,"",tengelyindikátorok!E177)</f>
        <v>2005</v>
      </c>
      <c r="F177" s="11">
        <f>IF(tengelyindikátorok!F177=0,"",tengelyindikátorok!F177)</f>
        <v>43.6</v>
      </c>
      <c r="G177" s="11">
        <f>IF(tengelyindikátorok!G177=0,"",tengelyindikátorok!G177)</f>
        <v>43.6</v>
      </c>
      <c r="H177" s="11" t="str">
        <f>IF(tengelyindikátorok!H177=0,"",tengelyindikátorok!H177)</f>
        <v>KVVM/FÖMI</v>
      </c>
      <c r="I177" s="11" t="s">
        <v>643</v>
      </c>
      <c r="J177" s="11">
        <f>IF(tengelyindikátorok!I177=0,"",tengelyindikátorok!I177)</f>
      </c>
      <c r="K177" s="11">
        <f>IF(tengelyindikátorok!J177=0,"",tengelyindikátorok!J177)</f>
      </c>
      <c r="L177" s="11">
        <f>IF(tengelyindikátorok!M177=0,"",tengelyindikátorok!M177)</f>
      </c>
    </row>
    <row r="178" spans="1:12" ht="45">
      <c r="A178" s="21">
        <f>IF(tengelyindikátorok!A178="",ömlesztett_levalogatashoz!A177,IF(tengelyindikátorok!A178=0,"",tengelyindikátorok!A178))</f>
        <v>11</v>
      </c>
      <c r="B178" s="20" t="str">
        <f>IF(tengelyindikátorok!B178="",ömlesztett_levalogatashoz!B177,IF(tengelyindikátorok!B178=0,"",tengelyindikátorok!B178))</f>
        <v>Biodiverzitás: védett erdők</v>
      </c>
      <c r="C178" s="11" t="str">
        <f>IF(tengelyindikátorok!C178=0,"",tengelyindikátorok!C178)</f>
        <v>A biodiverzitás, a táj és specifikus környezeti elemek fenntartása céljából megőrzött védett erdőterületek (EEFMK 4.9;/1.1/ 1.2/ 1.3/ és 2. osztályok)</v>
      </c>
      <c r="D178" s="11" t="str">
        <f>IF(tengelyindikátorok!D178=0,"",tengelyindikátorok!D178)</f>
        <v>%</v>
      </c>
      <c r="E178" s="11" t="str">
        <f>IF(tengelyindikátorok!E178=0,"",tengelyindikátorok!E178)</f>
        <v>2000-2002</v>
      </c>
      <c r="F178" s="11" t="str">
        <f>IF(tengelyindikátorok!F178=0,"",tengelyindikátorok!F178)</f>
        <v>0,2/3,6/0,6/15,7</v>
      </c>
      <c r="G178" s="11" t="str">
        <f>IF(tengelyindikátorok!G178=0,"",tengelyindikátorok!G178)</f>
        <v>10,0/6,0/4,0/20,0</v>
      </c>
      <c r="H178" s="11" t="str">
        <f>IF(tengelyindikátorok!H178=0,"",tengelyindikátorok!H178)</f>
        <v>KVVM vagy MGSZH Erdészet</v>
      </c>
      <c r="I178" s="11" t="s">
        <v>685</v>
      </c>
      <c r="J178" s="11">
        <f>IF(tengelyindikátorok!I178=0,"",tengelyindikátorok!I178)</f>
      </c>
      <c r="K178" s="11">
        <f>IF(tengelyindikátorok!J178=0,"",tengelyindikátorok!J178)</f>
      </c>
      <c r="L178" s="11">
        <f>IF(tengelyindikátorok!M178=0,"",tengelyindikátorok!M178)</f>
      </c>
    </row>
    <row r="179" spans="1:12" s="69" customFormat="1" ht="22.5">
      <c r="A179" s="67">
        <f>IF(tengelyindikátorok!A179="",ömlesztett_levalogatashoz!A178,IF(tengelyindikátorok!A179=0,"",tengelyindikátorok!A179))</f>
        <v>12</v>
      </c>
      <c r="B179" s="66" t="str">
        <f>IF(tengelyindikátorok!B179="",ömlesztett_levalogatashoz!B178,IF(tengelyindikátorok!B179=0,"",tengelyindikátorok!B179))</f>
        <v>Erdőterületek bővülése</v>
      </c>
      <c r="C179" s="11" t="str">
        <f>IF(tengelyindikátorok!C179=0,"",tengelyindikátorok!C179)</f>
        <v>Erdő és egyéb fás terület átlagos éves növekedése</v>
      </c>
      <c r="D179" s="11" t="str">
        <f>IF(tengelyindikátorok!D179=0,"",tengelyindikátorok!D179)</f>
        <v>ezer ha/év</v>
      </c>
      <c r="E179" s="11" t="str">
        <f>IF(tengelyindikátorok!E179=0,"",tengelyindikátorok!E179)</f>
        <v>2000-2005</v>
      </c>
      <c r="F179" s="11">
        <f>IF(tengelyindikátorok!F179=0,"",tengelyindikátorok!F179)</f>
        <v>13.8</v>
      </c>
      <c r="G179" s="11">
        <f>IF(tengelyindikátorok!G179=0,"",tengelyindikátorok!G179)</f>
        <v>11</v>
      </c>
      <c r="H179" s="11" t="str">
        <f>IF(tengelyindikátorok!H179=0,"",tengelyindikátorok!H179)</f>
        <v>MGSZH Erdészet</v>
      </c>
      <c r="I179" s="11" t="s">
        <v>685</v>
      </c>
      <c r="J179" s="11">
        <f>IF(tengelyindikátorok!I179=0,"",tengelyindikátorok!I179)</f>
      </c>
      <c r="K179" s="11">
        <f>IF(tengelyindikátorok!J179=0,"",tengelyindikátorok!J179)</f>
      </c>
      <c r="L179" s="11">
        <f>IF(tengelyindikátorok!M179=0,"",tengelyindikátorok!M179)</f>
      </c>
    </row>
    <row r="180" spans="1:12" s="69" customFormat="1" ht="22.5">
      <c r="A180" s="67">
        <f>IF(tengelyindikátorok!A180="",ömlesztett_levalogatashoz!A179,IF(tengelyindikátorok!A180=0,"",tengelyindikátorok!A180))</f>
        <v>13</v>
      </c>
      <c r="B180" s="66" t="str">
        <f>IF(tengelyindikátorok!B180="",ömlesztett_levalogatashoz!B179,IF(tengelyindikátorok!B180=0,"",tengelyindikátorok!B180))</f>
        <v>Az erdei ökoszisztémák egészsége</v>
      </c>
      <c r="C180" s="11" t="str">
        <f>IF(tengelyindikátorok!C180=0,"",tengelyindikátorok!C180)</f>
        <v>Fák/tűlevelűek/lombos fák aránya a 2-4 lombpusztulási kategóriákban</v>
      </c>
      <c r="D180" s="11" t="str">
        <f>IF(tengelyindikátorok!D180=0,"",tengelyindikátorok!D180)</f>
        <v>%</v>
      </c>
      <c r="E180" s="11">
        <f>IF(tengelyindikátorok!E180=0,"",tengelyindikátorok!E180)</f>
        <v>2004</v>
      </c>
      <c r="F180" s="11" t="str">
        <f>IF(tengelyindikátorok!F180=0,"",tengelyindikátorok!F180)</f>
        <v>21,5/24,2/21,0</v>
      </c>
      <c r="G180" s="11" t="str">
        <f>IF(tengelyindikátorok!G180=0,"",tengelyindikátorok!G180)</f>
        <v>20,0/24,2/19,0</v>
      </c>
      <c r="H180" s="11" t="str">
        <f>IF(tengelyindikátorok!H180=0,"",tengelyindikátorok!H180)</f>
        <v>MGSZH Erdészet</v>
      </c>
      <c r="I180" s="11" t="s">
        <v>685</v>
      </c>
      <c r="J180" s="11">
        <f>IF(tengelyindikátorok!I180=0,"",tengelyindikátorok!I180)</f>
      </c>
      <c r="K180" s="11">
        <f>IF(tengelyindikátorok!J180=0,"",tengelyindikátorok!J180)</f>
      </c>
      <c r="L180" s="11">
        <f>IF(tengelyindikátorok!M180=0,"",tengelyindikátorok!M180)</f>
      </c>
    </row>
    <row r="181" spans="1:12" ht="22.5">
      <c r="A181" s="25">
        <f>IF(tengelyindikátorok!A181="",ömlesztett_levalogatashoz!A180,IF(tengelyindikátorok!A181=0,"",tengelyindikátorok!A181))</f>
        <v>14</v>
      </c>
      <c r="B181" s="24" t="str">
        <f>IF(tengelyindikátorok!B181="",ömlesztett_levalogatashoz!B180,IF(tengelyindikátorok!B181=0,"",tengelyindikátorok!B181))</f>
        <v>Vízminőség</v>
      </c>
      <c r="C181" s="11" t="str">
        <f>IF(tengelyindikátorok!C181=0,"",tengelyindikátorok!C181)</f>
        <v>A Magyarországon nitrátérzékeny területként lehatárolt területek aránya</v>
      </c>
      <c r="D181" s="11" t="str">
        <f>IF(tengelyindikátorok!D181=0,"",tengelyindikátorok!D181)</f>
        <v>%</v>
      </c>
      <c r="E181" s="11">
        <f>IF(tengelyindikátorok!E181=0,"",tengelyindikátorok!E181)</f>
        <v>2005</v>
      </c>
      <c r="F181" s="11">
        <f>IF(tengelyindikátorok!F181=0,"",tengelyindikátorok!F181)</f>
        <v>53.4</v>
      </c>
      <c r="G181" s="11">
        <f>IF(tengelyindikátorok!G181=0,"",tengelyindikátorok!G181)</f>
        <v>53.4</v>
      </c>
      <c r="H181" s="11" t="str">
        <f>IF(tengelyindikátorok!H181=0,"",tengelyindikátorok!H181)</f>
        <v>KVVM/FÖMI</v>
      </c>
      <c r="I181" s="11" t="s">
        <v>643</v>
      </c>
      <c r="J181" s="11">
        <f>IF(tengelyindikátorok!I181=0,"",tengelyindikátorok!I181)</f>
      </c>
      <c r="K181" s="11">
        <f>IF(tengelyindikátorok!J181=0,"",tengelyindikátorok!J181)</f>
      </c>
      <c r="L181" s="11">
        <f>IF(tengelyindikátorok!M181=0,"",tengelyindikátorok!M181)</f>
      </c>
    </row>
    <row r="182" spans="1:12" ht="12.75">
      <c r="A182" s="11">
        <f>IF(tengelyindikátorok!A182="",ömlesztett_levalogatashoz!A181,IF(tengelyindikátorok!A182=0,"",tengelyindikátorok!A182))</f>
        <v>15</v>
      </c>
      <c r="B182" s="10" t="str">
        <f>IF(tengelyindikátorok!B182="",ömlesztett_levalogatashoz!B181,IF(tengelyindikátorok!B182=0,"",tengelyindikátorok!B182))</f>
        <v>Vízfelhasználás</v>
      </c>
      <c r="C182" s="11" t="str">
        <f>IF(tengelyindikátorok!C182=0,"",tengelyindikátorok!C182)</f>
        <v>Öntözött mezőgazdasági terület aránya</v>
      </c>
      <c r="D182" s="11" t="str">
        <f>IF(tengelyindikátorok!D182=0,"",tengelyindikátorok!D182)</f>
        <v>%</v>
      </c>
      <c r="E182" s="11">
        <f>IF(tengelyindikátorok!E182=0,"",tengelyindikátorok!E182)</f>
        <v>2006</v>
      </c>
      <c r="F182" s="11">
        <f>IF(tengelyindikátorok!F182=0,"",tengelyindikátorok!F182)</f>
        <v>1.5</v>
      </c>
      <c r="G182" s="11">
        <f>IF(tengelyindikátorok!G182=0,"",tengelyindikátorok!G182)</f>
        <v>1.7</v>
      </c>
      <c r="H182" s="11" t="str">
        <f>IF(tengelyindikátorok!H182=0,"",tengelyindikátorok!H182)</f>
        <v>AKI</v>
      </c>
      <c r="I182" s="11" t="s">
        <v>209</v>
      </c>
      <c r="J182" s="11">
        <f>IF(tengelyindikátorok!I182=0,"",tengelyindikátorok!I182)</f>
        <v>2008</v>
      </c>
      <c r="K182" s="11">
        <f>IF(tengelyindikátorok!J182=0,"",tengelyindikátorok!J182)</f>
        <v>1.3</v>
      </c>
      <c r="L182" s="11">
        <f>IF(tengelyindikátorok!M182=0,"",tengelyindikátorok!M182)</f>
      </c>
    </row>
    <row r="183" spans="1:12" s="69" customFormat="1" ht="33.75">
      <c r="A183" s="130">
        <f>IF(tengelyindikátorok!A183="",ömlesztett_levalogatashoz!A182,IF(tengelyindikátorok!A183=0,"",tengelyindikátorok!A183))</f>
        <v>16</v>
      </c>
      <c r="B183" s="75" t="str">
        <f>IF(tengelyindikátorok!B183="",ömlesztett_levalogatashoz!B182,IF(tengelyindikátorok!B183=0,"",tengelyindikátorok!B183))</f>
        <v>Talaj- és vízbázisvédelem szempontjából védett erdők</v>
      </c>
      <c r="C183" s="82" t="str">
        <f>IF(tengelyindikátorok!C183=0,"",tengelyindikátorok!C183)</f>
        <v>Elsődlegesen talaj- és vízvédelmet szolgáló erdő és egyéb fás terület aránya (EEFMK 5.1; 3.1 osztály)</v>
      </c>
      <c r="D183" s="82" t="str">
        <f>IF(tengelyindikátorok!D183=0,"",tengelyindikátorok!D183)</f>
        <v>az összes erdőterület %-a</v>
      </c>
      <c r="E183" s="82" t="str">
        <f>IF(tengelyindikátorok!E183=0,"",tengelyindikátorok!E183)</f>
        <v>2000–2002</v>
      </c>
      <c r="F183" s="82">
        <f>IF(tengelyindikátorok!F183=0,"",tengelyindikátorok!F183)</f>
        <v>9.6</v>
      </c>
      <c r="G183" s="82">
        <f>IF(tengelyindikátorok!G183=0,"",tengelyindikátorok!G183)</f>
        <v>11</v>
      </c>
      <c r="H183" s="82" t="str">
        <f>IF(tengelyindikátorok!H183=0,"",tengelyindikátorok!H183)</f>
        <v>MGSZH Erdészet</v>
      </c>
      <c r="I183" s="82" t="s">
        <v>685</v>
      </c>
      <c r="J183" s="82">
        <f>IF(tengelyindikátorok!I183=0,"",tengelyindikátorok!I183)</f>
      </c>
      <c r="K183" s="82">
        <f>IF(tengelyindikátorok!J183=0,"",tengelyindikátorok!J183)</f>
      </c>
      <c r="L183" s="82">
        <f>IF(tengelyindikátorok!M183=0,"",tengelyindikátorok!M183)</f>
      </c>
    </row>
    <row r="184" spans="1:12" ht="12.75">
      <c r="A184" s="108" t="str">
        <f>IF(tengelyindikátorok!A184="",ömlesztett_levalogatashoz!A183,IF(tengelyindikátorok!A184=0,"",tengelyindikátorok!A184))</f>
        <v>III. tengely: Az életminőség javítása a vidéki területeken és a gazdasági tevékenységek diverzifikációjának ösztönzése</v>
      </c>
      <c r="B184" s="95"/>
      <c r="C184" s="91"/>
      <c r="D184" s="91"/>
      <c r="E184" s="91"/>
      <c r="F184" s="91"/>
      <c r="G184" s="91"/>
      <c r="H184" s="91"/>
      <c r="I184" s="91"/>
      <c r="J184" s="91"/>
      <c r="K184" s="91"/>
      <c r="L184" s="109"/>
    </row>
    <row r="185" spans="1:12" ht="22.5">
      <c r="A185" s="11">
        <f>IF(tengelyindikátorok!A185="",ömlesztett_levalogatashoz!A184,IF(tengelyindikátorok!A185=0,"",tengelyindikátorok!A185))</f>
        <v>17</v>
      </c>
      <c r="B185" s="10" t="str">
        <f>IF(tengelyindikátorok!B185="",ömlesztett_levalogatashoz!B184,IF(tengelyindikátorok!B185=0,"",tengelyindikátorok!B185))</f>
        <v>Népsűrűség</v>
      </c>
      <c r="C185" s="11" t="str">
        <f>IF(tengelyindikátorok!C185=0,"",tengelyindikátorok!C185)</f>
        <v>Népsűrűség vidéken</v>
      </c>
      <c r="D185" s="11" t="str">
        <f>IF(tengelyindikátorok!D185=0,"",tengelyindikátorok!D185)</f>
        <v>lakosságszám/km2</v>
      </c>
      <c r="E185" s="11">
        <f>IF(tengelyindikátorok!E185=0,"",tengelyindikátorok!E185)</f>
        <v>2005</v>
      </c>
      <c r="F185" s="11">
        <f>IF(tengelyindikátorok!F185=0,"",tengelyindikátorok!F185)</f>
        <v>51.78</v>
      </c>
      <c r="G185" s="11">
        <f>IF(tengelyindikátorok!G185=0,"",tengelyindikátorok!G185)</f>
        <v>58</v>
      </c>
      <c r="H185" s="11" t="str">
        <f>IF(tengelyindikátorok!H185=0,"",tengelyindikátorok!H185)</f>
        <v>KSH TSTAR</v>
      </c>
      <c r="I185" s="11" t="s">
        <v>182</v>
      </c>
      <c r="J185" s="11">
        <f>IF(tengelyindikátorok!I185=0,"",tengelyindikátorok!I185)</f>
        <v>2006</v>
      </c>
      <c r="K185" s="11">
        <f>IF(tengelyindikátorok!J185=0,"",tengelyindikátorok!J185)</f>
        <v>51.67</v>
      </c>
      <c r="L185" s="11">
        <f>IF(tengelyindikátorok!M185=0,"",tengelyindikátorok!M185)</f>
      </c>
    </row>
    <row r="186" spans="1:12" ht="12.75">
      <c r="A186" s="84">
        <f>IF(tengelyindikátorok!A186="",ömlesztett_levalogatashoz!A185,IF(tengelyindikátorok!A186=0,"",tengelyindikátorok!A186))</f>
        <v>18</v>
      </c>
      <c r="B186" s="83" t="str">
        <f>IF(tengelyindikátorok!B186="",ömlesztett_levalogatashoz!B185,IF(tengelyindikátorok!B186=0,"",tengelyindikátorok!B186))</f>
        <v>Korcsoport eloszlás</v>
      </c>
      <c r="C186" s="84" t="str">
        <f>IF(tengelyindikátorok!C186=0,"",tengelyindikátorok!C186)</f>
        <v>0–14 éves lakosok aránya</v>
      </c>
      <c r="D186" s="84" t="str">
        <f>IF(tengelyindikátorok!D186=0,"",tengelyindikátorok!D186)</f>
        <v>%</v>
      </c>
      <c r="E186" s="84">
        <f>IF(tengelyindikátorok!E186=0,"",tengelyindikátorok!E186)</f>
        <v>2005</v>
      </c>
      <c r="F186" s="84">
        <f>IF(tengelyindikátorok!F186=0,"",tengelyindikátorok!F186)</f>
        <v>17.15</v>
      </c>
      <c r="G186" s="84">
        <f>IF(tengelyindikátorok!G186=0,"",tengelyindikátorok!G186)</f>
        <v>16.2</v>
      </c>
      <c r="H186" s="84" t="str">
        <f>IF(tengelyindikátorok!H186=0,"",tengelyindikátorok!H186)</f>
        <v>KSH</v>
      </c>
      <c r="I186" s="11" t="s">
        <v>182</v>
      </c>
      <c r="J186" s="84">
        <f>IF(tengelyindikátorok!I186=0,"",tengelyindikátorok!I186)</f>
        <v>2006</v>
      </c>
      <c r="K186" s="84">
        <f>IF(tengelyindikátorok!J186=0,"",tengelyindikátorok!J186)</f>
        <v>16.45</v>
      </c>
      <c r="L186" s="84">
        <f>IF(tengelyindikátorok!M186=0,"",tengelyindikátorok!M186)</f>
      </c>
    </row>
    <row r="187" spans="1:12" ht="12.75">
      <c r="A187" s="11">
        <f>IF(tengelyindikátorok!A187="",ömlesztett_levalogatashoz!A186,IF(tengelyindikátorok!A187=0,"",tengelyindikátorok!A187))</f>
        <v>18</v>
      </c>
      <c r="B187" s="10" t="str">
        <f>IF(tengelyindikátorok!B187="",ömlesztett_levalogatashoz!B186,IF(tengelyindikátorok!B187=0,"",tengelyindikátorok!B187))</f>
        <v>Korcsoport eloszlás</v>
      </c>
      <c r="C187" s="11" t="str">
        <f>IF(tengelyindikátorok!C187=0,"",tengelyindikátorok!C187)</f>
        <v>15–35/54–64 éves lakosok aránya</v>
      </c>
      <c r="D187" s="11" t="str">
        <f>IF(tengelyindikátorok!D187=0,"",tengelyindikátorok!D187)</f>
        <v>%</v>
      </c>
      <c r="E187" s="11">
        <f>IF(tengelyindikátorok!E187=0,"",tengelyindikátorok!E187)</f>
        <v>2005</v>
      </c>
      <c r="F187" s="11">
        <f>IF(tengelyindikátorok!F187=0,"",tengelyindikátorok!F187)</f>
        <v>66.87</v>
      </c>
      <c r="G187" s="11">
        <f>IF(tengelyindikátorok!G187=0,"",tengelyindikátorok!G187)</f>
        <v>63</v>
      </c>
      <c r="H187" s="11" t="str">
        <f>IF(tengelyindikátorok!H187=0,"",tengelyindikátorok!H187)</f>
        <v>KSH</v>
      </c>
      <c r="I187" s="11" t="s">
        <v>182</v>
      </c>
      <c r="J187" s="11">
        <f>IF(tengelyindikátorok!I187=0,"",tengelyindikátorok!I187)</f>
        <v>2006</v>
      </c>
      <c r="K187" s="11">
        <f>IF(tengelyindikátorok!J187=0,"",tengelyindikátorok!J187)</f>
        <v>67.34</v>
      </c>
      <c r="L187" s="11">
        <f>IF(tengelyindikátorok!M187=0,"",tengelyindikátorok!M187)</f>
      </c>
    </row>
    <row r="188" spans="1:12" ht="12.75">
      <c r="A188" s="11">
        <f>IF(tengelyindikátorok!A188="",ömlesztett_levalogatashoz!A187,IF(tengelyindikátorok!A188=0,"",tengelyindikátorok!A188))</f>
        <v>18</v>
      </c>
      <c r="B188" s="10" t="str">
        <f>IF(tengelyindikátorok!B188="",ömlesztett_levalogatashoz!B187,IF(tengelyindikátorok!B188=0,"",tengelyindikátorok!B188))</f>
        <v>Korcsoport eloszlás</v>
      </c>
      <c r="C188" s="11" t="str">
        <f>IF(tengelyindikátorok!C188=0,"",tengelyindikátorok!C188)</f>
        <v>64 év fölötti lakosok aránya</v>
      </c>
      <c r="D188" s="11" t="str">
        <f>IF(tengelyindikátorok!D188=0,"",tengelyindikátorok!D188)</f>
        <v>%</v>
      </c>
      <c r="E188" s="11">
        <f>IF(tengelyindikátorok!E188=0,"",tengelyindikátorok!E188)</f>
        <v>2005</v>
      </c>
      <c r="F188" s="11">
        <f>IF(tengelyindikátorok!F188=0,"",tengelyindikátorok!F188)</f>
        <v>15.98</v>
      </c>
      <c r="G188" s="11">
        <f>IF(tengelyindikátorok!G188=0,"",tengelyindikátorok!G188)</f>
        <v>20.8</v>
      </c>
      <c r="H188" s="11" t="str">
        <f>IF(tengelyindikátorok!H188=0,"",tengelyindikátorok!H188)</f>
        <v>KSH</v>
      </c>
      <c r="I188" s="11" t="s">
        <v>182</v>
      </c>
      <c r="J188" s="11">
        <f>IF(tengelyindikátorok!I188=0,"",tengelyindikátorok!I188)</f>
        <v>2006</v>
      </c>
      <c r="K188" s="11">
        <f>IF(tengelyindikátorok!J188=0,"",tengelyindikátorok!J188)</f>
        <v>16.21</v>
      </c>
      <c r="L188" s="11">
        <f>IF(tengelyindikátorok!M188=0,"",tengelyindikátorok!M188)</f>
      </c>
    </row>
    <row r="189" spans="1:12" ht="22.5">
      <c r="A189" s="11">
        <f>IF(tengelyindikátorok!A189="",ömlesztett_levalogatashoz!A188,IF(tengelyindikátorok!A189=0,"",tengelyindikátorok!A189))</f>
        <v>19</v>
      </c>
      <c r="B189" s="10" t="str">
        <f>IF(tengelyindikátorok!B189="",ömlesztett_levalogatashoz!B188,IF(tengelyindikátorok!B189=0,"",tengelyindikátorok!B189))</f>
        <v>Gazdaság szerkezete</v>
      </c>
      <c r="C189" s="11" t="str">
        <f>IF(tengelyindikátorok!C189=0,"",tengelyindikátorok!C189)</f>
        <v>Bruttó hozzáadott érték aránya a primer szektorban</v>
      </c>
      <c r="D189" s="11" t="str">
        <f>IF(tengelyindikátorok!D189=0,"",tengelyindikátorok!D189)</f>
        <v>%</v>
      </c>
      <c r="E189" s="11">
        <f>IF(tengelyindikátorok!E189=0,"",tengelyindikátorok!E189)</f>
        <v>2004</v>
      </c>
      <c r="F189" s="11">
        <f>IF(tengelyindikátorok!F189=0,"",tengelyindikátorok!F189)</f>
        <v>7.56</v>
      </c>
      <c r="G189" s="11">
        <f>IF(tengelyindikátorok!G189=0,"",tengelyindikátorok!G189)</f>
        <v>4</v>
      </c>
      <c r="H189" s="11" t="str">
        <f>IF(tengelyindikátorok!H189=0,"",tengelyindikátorok!H189)</f>
        <v>KSH</v>
      </c>
      <c r="I189" s="11" t="s">
        <v>182</v>
      </c>
      <c r="J189" s="11">
        <f>IF(tengelyindikátorok!I189=0,"",tengelyindikátorok!I189)</f>
        <v>2005</v>
      </c>
      <c r="K189" s="11">
        <f>IF(tengelyindikátorok!J189=0,"",tengelyindikátorok!J189)</f>
        <v>8.68</v>
      </c>
      <c r="L189" s="11" t="str">
        <f>IF(tengelyindikátorok!M189=0,"",tengelyindikátorok!M189)</f>
        <v>Van 2006-os is</v>
      </c>
    </row>
    <row r="190" spans="1:12" ht="22.5">
      <c r="A190" s="11">
        <f>IF(tengelyindikátorok!A190="",ömlesztett_levalogatashoz!A189,IF(tengelyindikátorok!A190=0,"",tengelyindikátorok!A190))</f>
        <v>19</v>
      </c>
      <c r="B190" s="10" t="str">
        <f>IF(tengelyindikátorok!B190="",ömlesztett_levalogatashoz!B189,IF(tengelyindikátorok!B190=0,"",tengelyindikátorok!B190))</f>
        <v>Gazdaság szerkezete</v>
      </c>
      <c r="C190" s="11" t="str">
        <f>IF(tengelyindikátorok!C190=0,"",tengelyindikátorok!C190)</f>
        <v>Bruttó hozzáadott érték a szekunder szektorban</v>
      </c>
      <c r="D190" s="11" t="str">
        <f>IF(tengelyindikátorok!D190=0,"",tengelyindikátorok!D190)</f>
        <v>%</v>
      </c>
      <c r="E190" s="11">
        <f>IF(tengelyindikátorok!E190=0,"",tengelyindikátorok!E190)</f>
        <v>2004</v>
      </c>
      <c r="F190" s="11">
        <f>IF(tengelyindikátorok!F190=0,"",tengelyindikátorok!F190)</f>
        <v>32.73</v>
      </c>
      <c r="G190" s="11">
        <f>IF(tengelyindikátorok!G190=0,"",tengelyindikátorok!G190)</f>
        <v>29</v>
      </c>
      <c r="H190" s="11" t="str">
        <f>IF(tengelyindikátorok!H190=0,"",tengelyindikátorok!H190)</f>
        <v>KSH</v>
      </c>
      <c r="I190" s="11" t="s">
        <v>182</v>
      </c>
      <c r="J190" s="11">
        <f>IF(tengelyindikátorok!I190=0,"",tengelyindikátorok!I190)</f>
        <v>2005</v>
      </c>
      <c r="K190" s="11">
        <f>IF(tengelyindikátorok!J190=0,"",tengelyindikátorok!J190)</f>
        <v>32.19</v>
      </c>
      <c r="L190" s="11" t="str">
        <f>IF(tengelyindikátorok!M190=0,"",tengelyindikátorok!M190)</f>
        <v>Van 2006-os is</v>
      </c>
    </row>
    <row r="191" spans="1:12" ht="12.75">
      <c r="A191" s="11">
        <f>IF(tengelyindikátorok!A191="",ömlesztett_levalogatashoz!A190,IF(tengelyindikátorok!A191=0,"",tengelyindikátorok!A191))</f>
        <v>19</v>
      </c>
      <c r="B191" s="10" t="str">
        <f>IF(tengelyindikátorok!B191="",ömlesztett_levalogatashoz!B190,IF(tengelyindikátorok!B191=0,"",tengelyindikátorok!B191))</f>
        <v>Gazdaság szerkezete</v>
      </c>
      <c r="C191" s="11" t="str">
        <f>IF(tengelyindikátorok!C191=0,"",tengelyindikátorok!C191)</f>
        <v>Bruttó hozzáadott érték a tercier szektorban</v>
      </c>
      <c r="D191" s="11" t="str">
        <f>IF(tengelyindikátorok!D191=0,"",tengelyindikátorok!D191)</f>
        <v>%</v>
      </c>
      <c r="E191" s="11">
        <f>IF(tengelyindikátorok!E191=0,"",tengelyindikátorok!E191)</f>
        <v>2004</v>
      </c>
      <c r="F191" s="11">
        <f>IF(tengelyindikátorok!F191=0,"",tengelyindikátorok!F191)</f>
        <v>59.71</v>
      </c>
      <c r="G191" s="11">
        <f>IF(tengelyindikátorok!G191=0,"",tengelyindikátorok!G191)</f>
        <v>67</v>
      </c>
      <c r="H191" s="11" t="str">
        <f>IF(tengelyindikátorok!H191=0,"",tengelyindikátorok!H191)</f>
        <v>KSH</v>
      </c>
      <c r="I191" s="11" t="s">
        <v>182</v>
      </c>
      <c r="J191" s="11">
        <f>IF(tengelyindikátorok!I191=0,"",tengelyindikátorok!I191)</f>
        <v>2005</v>
      </c>
      <c r="K191" s="11">
        <f>IF(tengelyindikátorok!J191=0,"",tengelyindikátorok!J191)</f>
        <v>59.13</v>
      </c>
      <c r="L191" s="11" t="str">
        <f>IF(tengelyindikátorok!M191=0,"",tengelyindikátorok!M191)</f>
        <v>Van 2006-os is</v>
      </c>
    </row>
    <row r="192" spans="1:12" ht="12.75">
      <c r="A192" s="11">
        <f>IF(tengelyindikátorok!A192="",ömlesztett_levalogatashoz!A191,IF(tengelyindikátorok!A192=0,"",tengelyindikátorok!A192))</f>
        <v>20</v>
      </c>
      <c r="B192" s="10" t="str">
        <f>IF(tengelyindikátorok!B192="",ömlesztett_levalogatashoz!B191,IF(tengelyindikátorok!B192=0,"",tengelyindikátorok!B192))</f>
        <v>Foglalkoztatás szerkezete</v>
      </c>
      <c r="C192" s="11" t="str">
        <f>IF(tengelyindikátorok!C192=0,"",tengelyindikátorok!C192)</f>
        <v>Foglalkoztatás a primer szektorban</v>
      </c>
      <c r="D192" s="11" t="str">
        <f>IF(tengelyindikátorok!D192=0,"",tengelyindikátorok!D192)</f>
        <v>%</v>
      </c>
      <c r="E192" s="11">
        <f>IF(tengelyindikátorok!E192=0,"",tengelyindikátorok!E192)</f>
        <v>2005</v>
      </c>
      <c r="F192" s="11">
        <f>IF(tengelyindikátorok!F192=0,"",tengelyindikátorok!F192)</f>
        <v>6.95</v>
      </c>
      <c r="G192" s="11">
        <f>IF(tengelyindikátorok!G192=0,"",tengelyindikátorok!G192)</f>
        <v>4.4</v>
      </c>
      <c r="H192" s="11" t="str">
        <f>IF(tengelyindikátorok!H192=0,"",tengelyindikátorok!H192)</f>
        <v>KSH MRSTAR</v>
      </c>
      <c r="I192" s="11" t="s">
        <v>182</v>
      </c>
      <c r="J192" s="11">
        <f>IF(tengelyindikátorok!I192=0,"",tengelyindikátorok!I192)</f>
        <v>2006</v>
      </c>
      <c r="K192" s="11">
        <f>IF(tengelyindikátorok!J192=0,"",tengelyindikátorok!J192)</f>
        <v>7.22</v>
      </c>
      <c r="L192" s="11">
        <f>IF(tengelyindikátorok!M192=0,"",tengelyindikátorok!M192)</f>
      </c>
    </row>
    <row r="193" spans="1:12" ht="12.75">
      <c r="A193" s="11">
        <f>IF(tengelyindikátorok!A193="",ömlesztett_levalogatashoz!A192,IF(tengelyindikátorok!A193=0,"",tengelyindikátorok!A193))</f>
        <v>20</v>
      </c>
      <c r="B193" s="10" t="str">
        <f>IF(tengelyindikátorok!B193="",ömlesztett_levalogatashoz!B192,IF(tengelyindikátorok!B193=0,"",tengelyindikátorok!B193))</f>
        <v>Foglalkoztatás szerkezete</v>
      </c>
      <c r="C193" s="11" t="str">
        <f>IF(tengelyindikátorok!C193=0,"",tengelyindikátorok!C193)</f>
        <v>Foglalkoztatás a szekunder szektorban</v>
      </c>
      <c r="D193" s="11" t="str">
        <f>IF(tengelyindikátorok!D193=0,"",tengelyindikátorok!D193)</f>
        <v>%</v>
      </c>
      <c r="E193" s="11">
        <f>IF(tengelyindikátorok!E193=0,"",tengelyindikátorok!E193)</f>
        <v>2005</v>
      </c>
      <c r="F193" s="11">
        <f>IF(tengelyindikátorok!F193=0,"",tengelyindikátorok!F193)</f>
        <v>35.33</v>
      </c>
      <c r="G193" s="11">
        <f>IF(tengelyindikátorok!G193=0,"",tengelyindikátorok!G193)</f>
        <v>31.2</v>
      </c>
      <c r="H193" s="11" t="str">
        <f>IF(tengelyindikátorok!H193=0,"",tengelyindikátorok!H193)</f>
        <v>KSH MRSTAR</v>
      </c>
      <c r="I193" s="11" t="s">
        <v>182</v>
      </c>
      <c r="J193" s="11">
        <f>IF(tengelyindikátorok!I193=0,"",tengelyindikátorok!I193)</f>
        <v>2006</v>
      </c>
      <c r="K193" s="11">
        <f>IF(tengelyindikátorok!J193=0,"",tengelyindikátorok!J193)</f>
        <v>35.27</v>
      </c>
      <c r="L193" s="11">
        <f>IF(tengelyindikátorok!M193=0,"",tengelyindikátorok!M193)</f>
      </c>
    </row>
    <row r="194" spans="1:12" ht="12.75">
      <c r="A194" s="11">
        <f>IF(tengelyindikátorok!A194="",ömlesztett_levalogatashoz!A193,IF(tengelyindikátorok!A194=0,"",tengelyindikátorok!A194))</f>
        <v>20</v>
      </c>
      <c r="B194" s="10" t="str">
        <f>IF(tengelyindikátorok!B194="",ömlesztett_levalogatashoz!B193,IF(tengelyindikátorok!B194=0,"",tengelyindikátorok!B194))</f>
        <v>Foglalkoztatás szerkezete</v>
      </c>
      <c r="C194" s="11" t="str">
        <f>IF(tengelyindikátorok!C194=0,"",tengelyindikátorok!C194)</f>
        <v>Foglalkoztatás a tercier szektorban</v>
      </c>
      <c r="D194" s="11" t="str">
        <f>IF(tengelyindikátorok!D194=0,"",tengelyindikátorok!D194)</f>
        <v>%</v>
      </c>
      <c r="E194" s="11">
        <f>IF(tengelyindikátorok!E194=0,"",tengelyindikátorok!E194)</f>
        <v>2005</v>
      </c>
      <c r="F194" s="11">
        <f>IF(tengelyindikátorok!F194=0,"",tengelyindikátorok!F194)</f>
        <v>57.71</v>
      </c>
      <c r="G194" s="11">
        <f>IF(tengelyindikátorok!G194=0,"",tengelyindikátorok!G194)</f>
        <v>64.4</v>
      </c>
      <c r="H194" s="11" t="str">
        <f>IF(tengelyindikátorok!H194=0,"",tengelyindikátorok!H194)</f>
        <v>KSH MRSTAR</v>
      </c>
      <c r="I194" s="11" t="s">
        <v>182</v>
      </c>
      <c r="J194" s="11">
        <f>IF(tengelyindikátorok!I194=0,"",tengelyindikátorok!I194)</f>
        <v>2006</v>
      </c>
      <c r="K194" s="11">
        <f>IF(tengelyindikátorok!J194=0,"",tengelyindikátorok!J194)</f>
        <v>57.51</v>
      </c>
      <c r="L194" s="11">
        <f>IF(tengelyindikátorok!M194=0,"",tengelyindikátorok!M194)</f>
      </c>
    </row>
    <row r="195" spans="1:12" ht="22.5">
      <c r="A195" s="11">
        <f>IF(tengelyindikátorok!A195="",ömlesztett_levalogatashoz!A194,IF(tengelyindikátorok!A195=0,"",tengelyindikátorok!A195))</f>
        <v>21</v>
      </c>
      <c r="B195" s="10" t="str">
        <f>IF(tengelyindikátorok!B195="",ömlesztett_levalogatashoz!B194,IF(tengelyindikátorok!B195=0,"",tengelyindikátorok!B195))</f>
        <v>Tartós munkanélküliség</v>
      </c>
      <c r="C195" s="11" t="str">
        <f>IF(tengelyindikátorok!C195=0,"",tengelyindikátorok!C195)</f>
        <v>Tartós munkanélküliség az aktív népesség arányában</v>
      </c>
      <c r="D195" s="11" t="str">
        <f>IF(tengelyindikátorok!D195=0,"",tengelyindikátorok!D195)</f>
        <v>%</v>
      </c>
      <c r="E195" s="11">
        <f>IF(tengelyindikátorok!E195=0,"",tengelyindikátorok!E195)</f>
        <v>2005</v>
      </c>
      <c r="F195" s="11">
        <f>IF(tengelyindikátorok!F195=0,"",tengelyindikátorok!F195)</f>
        <v>6.76</v>
      </c>
      <c r="G195" s="11">
        <f>IF(tengelyindikátorok!G195=0,"",tengelyindikátorok!G195)</f>
        <v>3</v>
      </c>
      <c r="H195" s="11" t="str">
        <f>IF(tengelyindikátorok!H195=0,"",tengelyindikátorok!H195)</f>
        <v>KSH TSTAR</v>
      </c>
      <c r="I195" s="11" t="s">
        <v>182</v>
      </c>
      <c r="J195" s="11">
        <f>IF(tengelyindikátorok!I195=0,"",tengelyindikátorok!I195)</f>
        <v>2006</v>
      </c>
      <c r="K195" s="11">
        <f>IF(tengelyindikátorok!J195=0,"",tengelyindikátorok!J195)</f>
        <v>7.04</v>
      </c>
      <c r="L195" s="11" t="str">
        <f>IF(tengelyindikátorok!M195=0,"",tengelyindikátorok!M195)</f>
        <v>Megküldte, ez alapján korrigálva. </v>
      </c>
    </row>
    <row r="196" spans="1:12" ht="22.5">
      <c r="A196" s="11">
        <f>IF(tengelyindikátorok!A196="",ömlesztett_levalogatashoz!A195,IF(tengelyindikátorok!A196=0,"",tengelyindikátorok!A196))</f>
        <v>22</v>
      </c>
      <c r="B196" s="10" t="str">
        <f>IF(tengelyindikátorok!B196="",ömlesztett_levalogatashoz!B195,IF(tengelyindikátorok!B196=0,"",tengelyindikátorok!B196))</f>
        <v>Iskolázottság </v>
      </c>
      <c r="C196" s="11" t="str">
        <f>IF(tengelyindikátorok!C196=0,"",tengelyindikátorok!C196)</f>
        <v>Közép- és felsőfokú végzettségű személyek (25–64 évesek)</v>
      </c>
      <c r="D196" s="11" t="str">
        <f>IF(tengelyindikátorok!D196=0,"",tengelyindikátorok!D196)</f>
        <v>%</v>
      </c>
      <c r="E196" s="11">
        <f>IF(tengelyindikátorok!E196=0,"",tengelyindikátorok!E196)</f>
        <v>2004</v>
      </c>
      <c r="F196" s="11">
        <f>IF(tengelyindikátorok!F196=0,"",tengelyindikátorok!F196)</f>
        <v>76.4</v>
      </c>
      <c r="G196" s="11">
        <f>IF(tengelyindikátorok!G196=0,"",tengelyindikátorok!G196)</f>
        <v>79</v>
      </c>
      <c r="H196" s="11" t="str">
        <f>IF(tengelyindikátorok!H196=0,"",tengelyindikátorok!H196)</f>
        <v>KSH</v>
      </c>
      <c r="I196" s="11" t="s">
        <v>182</v>
      </c>
      <c r="J196" s="11">
        <f>IF(tengelyindikátorok!I196=0,"",tengelyindikátorok!I196)</f>
        <v>2007</v>
      </c>
      <c r="K196" s="11">
        <f>IF(tengelyindikátorok!J196=0,"",tengelyindikátorok!J196)</f>
        <v>79.21</v>
      </c>
      <c r="L196" s="11" t="str">
        <f>IF(tengelyindikátorok!M196=0,"",tengelyindikátorok!M196)</f>
        <v>Rossz adatot küldött, három hét múlva lesz jó adat. </v>
      </c>
    </row>
    <row r="197" spans="1:12" ht="45">
      <c r="A197" s="129">
        <f>IF(tengelyindikátorok!A197="",ömlesztett_levalogatashoz!A196,IF(tengelyindikátorok!A197=0,"",tengelyindikátorok!A197))</f>
        <v>23</v>
      </c>
      <c r="B197" s="98" t="str">
        <f>IF(tengelyindikátorok!B197="",ömlesztett_levalogatashoz!B196,IF(tengelyindikátorok!B197=0,"",tengelyindikátorok!B197))</f>
        <v>Internet-infrastruktúra</v>
      </c>
      <c r="C197" s="82" t="str">
        <f>IF(tengelyindikátorok!C197=0,"",tengelyindikátorok!C197)</f>
        <v>Elsődleges DSL-lefedettség Magyarországon </v>
      </c>
      <c r="D197" s="82" t="str">
        <f>IF(tengelyindikátorok!D197=0,"",tengelyindikátorok!D197)</f>
        <v>%</v>
      </c>
      <c r="E197" s="82">
        <f>IF(tengelyindikátorok!E197=0,"",tengelyindikátorok!E197)</f>
        <v>2004</v>
      </c>
      <c r="F197" s="82" t="str">
        <f>IF(tengelyindikátorok!F197=0,"",tengelyindikátorok!F197)</f>
        <v>n.a.</v>
      </c>
      <c r="G197" s="82">
        <f>IF(tengelyindikátorok!G197=0,"",tengelyindikátorok!G197)</f>
      </c>
      <c r="H197" s="82">
        <f>IF(tengelyindikátorok!H197=0,"",tengelyindikátorok!H197)</f>
      </c>
      <c r="I197" s="82" t="s">
        <v>686</v>
      </c>
      <c r="J197" s="82">
        <f>IF(tengelyindikátorok!I197=0,"",tengelyindikátorok!I197)</f>
      </c>
      <c r="K197" s="82">
        <f>IF(tengelyindikátorok!J197=0,"",tengelyindikátorok!J197)</f>
      </c>
      <c r="L197" s="82" t="str">
        <f>IF(tengelyindikátorok!M197=0,"",tengelyindikátorok!M197)</f>
        <v>Nem értem egészen, milyen adat kell és hogy mi a különbség a 32-es és e között. A CMEF szerint a DG INFSO gyűjti, onnan kellene beszerezni.</v>
      </c>
    </row>
    <row r="198" spans="1:12" ht="12.75">
      <c r="A198" s="112"/>
      <c r="B198" s="118"/>
      <c r="C198" s="91"/>
      <c r="D198" s="91"/>
      <c r="E198" s="91"/>
      <c r="F198" s="91"/>
      <c r="G198" s="91"/>
      <c r="H198" s="91"/>
      <c r="I198" s="91"/>
      <c r="J198" s="91"/>
      <c r="K198" s="91"/>
      <c r="L198" s="109"/>
    </row>
    <row r="199" spans="1:12" ht="12.75">
      <c r="A199" s="113" t="str">
        <f>IF(tengelyindikátorok!A199="",ömlesztett_levalogatashoz!A198,IF(tengelyindikátorok!A199=0,"",tengelyindikátorok!A199))</f>
        <v>Kiegészítő nemzeti kontextusfüggő indikátorok</v>
      </c>
      <c r="B199" s="76"/>
      <c r="C199" s="27"/>
      <c r="D199" s="27"/>
      <c r="E199" s="27"/>
      <c r="F199" s="27"/>
      <c r="G199" s="27"/>
      <c r="H199" s="27"/>
      <c r="I199" s="27"/>
      <c r="J199" s="27"/>
      <c r="K199" s="27"/>
      <c r="L199" s="114"/>
    </row>
    <row r="200" spans="1:12" ht="12.75">
      <c r="A200" s="117"/>
      <c r="B200" s="94"/>
      <c r="C200" s="93"/>
      <c r="D200" s="93"/>
      <c r="E200" s="93"/>
      <c r="F200" s="93"/>
      <c r="G200" s="93"/>
      <c r="H200" s="93"/>
      <c r="I200" s="93"/>
      <c r="J200" s="93"/>
      <c r="K200" s="93"/>
      <c r="L200" s="111"/>
    </row>
    <row r="201" spans="1:12" ht="12.75">
      <c r="A201" s="116" t="str">
        <f>IF(tengelyindikátorok!A201="",ömlesztett_levalogatashoz!A200,IF(tengelyindikátorok!A201=0,"",tengelyindikátorok!A201))</f>
        <v>1. tengely: A mezőgazdasági és erdészeti ágazatok versenyképességének javítása</v>
      </c>
      <c r="B201" s="89"/>
      <c r="C201" s="86"/>
      <c r="D201" s="86"/>
      <c r="E201" s="86"/>
      <c r="F201" s="86"/>
      <c r="G201" s="86"/>
      <c r="H201" s="86"/>
      <c r="I201" s="86"/>
      <c r="J201" s="86"/>
      <c r="K201" s="86"/>
      <c r="L201" s="107"/>
    </row>
    <row r="202" spans="1:12" ht="22.5">
      <c r="A202" s="84">
        <f>IF(tengelyindikátorok!A202="",ömlesztett_levalogatashoz!A201,IF(tengelyindikátorok!A202=0,"",tengelyindikátorok!A202))</f>
        <v>1</v>
      </c>
      <c r="B202" s="83" t="str">
        <f>IF(tengelyindikátorok!B202="",ömlesztett_levalogatashoz!B201,IF(tengelyindikátorok!B202=0,"",tengelyindikátorok!B202))</f>
        <v>Átlagos birtokméret</v>
      </c>
      <c r="C202" s="84" t="str">
        <f>IF(tengelyindikátorok!C202=0,"",tengelyindikátorok!C202)</f>
        <v>Az átlagos birtokméret (egyéni gazdaságok/gazdasági szervezetek)</v>
      </c>
      <c r="D202" s="84" t="str">
        <f>IF(tengelyindikátorok!D202=0,"",tengelyindikátorok!D202)</f>
        <v>ha</v>
      </c>
      <c r="E202" s="84">
        <f>IF(tengelyindikátorok!E202=0,"",tengelyindikátorok!E202)</f>
        <v>2005</v>
      </c>
      <c r="F202" s="84" t="str">
        <f>IF(tengelyindikátorok!F202=0,"",tengelyindikátorok!F202)</f>
        <v>3,5/486,8</v>
      </c>
      <c r="G202" s="84" t="str">
        <f>IF(tengelyindikátorok!G202=0,"",tengelyindikátorok!G202)</f>
        <v>3,9/510</v>
      </c>
      <c r="H202" s="84" t="str">
        <f>IF(tengelyindikátorok!H202=0,"",tengelyindikátorok!H202)</f>
        <v>GSZÖ</v>
      </c>
      <c r="I202" s="84" t="s">
        <v>182</v>
      </c>
      <c r="J202" s="84">
        <f>IF(tengelyindikátorok!I202=0,"",tengelyindikátorok!I202)</f>
      </c>
      <c r="K202" s="84">
        <f>IF(tengelyindikátorok!J202=0,"",tengelyindikátorok!J202)</f>
      </c>
      <c r="L202" s="84">
        <f>IF(tengelyindikátorok!M202=0,"",tengelyindikátorok!M202)</f>
      </c>
    </row>
    <row r="203" spans="1:12" ht="22.5">
      <c r="A203" s="11">
        <f>IF(tengelyindikátorok!A203="",ömlesztett_levalogatashoz!A202,IF(tengelyindikátorok!A203=0,"",tengelyindikátorok!A203))</f>
        <v>2</v>
      </c>
      <c r="B203" s="10" t="str">
        <f>IF(tengelyindikátorok!B203="",ömlesztett_levalogatashoz!B202,IF(tengelyindikátorok!B203=0,"",tengelyindikátorok!B203))</f>
        <v>Gazdaságok ellátottsága</v>
      </c>
      <c r="C203" s="11" t="str">
        <f>IF(tengelyindikátorok!C203=0,"",tengelyindikátorok!C203)</f>
        <v>Traktorok száma</v>
      </c>
      <c r="D203" s="11" t="str">
        <f>IF(tengelyindikátorok!D203=0,"",tengelyindikátorok!D203)</f>
        <v>ezer db</v>
      </c>
      <c r="E203" s="11">
        <f>IF(tengelyindikátorok!E203=0,"",tengelyindikátorok!E203)</f>
        <v>2005</v>
      </c>
      <c r="F203" s="11">
        <f>IF(tengelyindikátorok!F203=0,"",tengelyindikátorok!F203)</f>
        <v>120.5</v>
      </c>
      <c r="G203" s="11">
        <f>IF(tengelyindikátorok!G203=0,"",tengelyindikátorok!G203)</f>
        <v>150.5</v>
      </c>
      <c r="H203" s="11" t="str">
        <f>IF(tengelyindikátorok!H203=0,"",tengelyindikátorok!H203)</f>
        <v>KSH, GSZÖ2005</v>
      </c>
      <c r="I203" s="84" t="s">
        <v>182</v>
      </c>
      <c r="J203" s="11">
        <f>IF(tengelyindikátorok!I203=0,"",tengelyindikátorok!I203)</f>
      </c>
      <c r="K203" s="11">
        <f>IF(tengelyindikátorok!J203=0,"",tengelyindikátorok!J203)</f>
      </c>
      <c r="L203" s="11">
        <f>IF(tengelyindikátorok!M203=0,"",tengelyindikátorok!M203)</f>
      </c>
    </row>
    <row r="204" spans="1:12" ht="22.5">
      <c r="A204" s="11">
        <f>IF(tengelyindikátorok!A204="",ömlesztett_levalogatashoz!A203,IF(tengelyindikátorok!A204=0,"",tengelyindikátorok!A204))</f>
        <v>2</v>
      </c>
      <c r="B204" s="10" t="str">
        <f>IF(tengelyindikátorok!B204="",ömlesztett_levalogatashoz!B203,IF(tengelyindikátorok!B204=0,"",tengelyindikátorok!B204))</f>
        <v>Gazdaságok ellátottsága</v>
      </c>
      <c r="C204" s="11" t="str">
        <f>IF(tengelyindikátorok!C204=0,"",tengelyindikátorok!C204)</f>
        <v>Gabona-betakarítógépek száma</v>
      </c>
      <c r="D204" s="11" t="str">
        <f>IF(tengelyindikátorok!D204=0,"",tengelyindikátorok!D204)</f>
        <v>ezer db</v>
      </c>
      <c r="E204" s="11">
        <f>IF(tengelyindikátorok!E204=0,"",tengelyindikátorok!E204)</f>
        <v>2005</v>
      </c>
      <c r="F204" s="11">
        <f>IF(tengelyindikátorok!F204=0,"",tengelyindikátorok!F204)</f>
        <v>12.1</v>
      </c>
      <c r="G204" s="11">
        <f>IF(tengelyindikátorok!G204=0,"",tengelyindikátorok!G204)</f>
        <v>14.1</v>
      </c>
      <c r="H204" s="11" t="str">
        <f>IF(tengelyindikátorok!H204=0,"",tengelyindikátorok!H204)</f>
        <v>KSH, GSZÖ2005</v>
      </c>
      <c r="I204" s="84" t="s">
        <v>182</v>
      </c>
      <c r="J204" s="11">
        <f>IF(tengelyindikátorok!I204=0,"",tengelyindikátorok!I204)</f>
      </c>
      <c r="K204" s="11">
        <f>IF(tengelyindikátorok!J204=0,"",tengelyindikátorok!J204)</f>
      </c>
      <c r="L204" s="11">
        <f>IF(tengelyindikátorok!M204=0,"",tengelyindikátorok!M204)</f>
      </c>
    </row>
    <row r="205" spans="1:12" ht="22.5">
      <c r="A205" s="11">
        <f>IF(tengelyindikátorok!A205="",ömlesztett_levalogatashoz!A204,IF(tengelyindikátorok!A205=0,"",tengelyindikátorok!A205))</f>
        <v>3</v>
      </c>
      <c r="B205" s="10" t="str">
        <f>IF(tengelyindikátorok!B205="",ömlesztett_levalogatashoz!B204,IF(tengelyindikátorok!B205=0,"",tengelyindikátorok!B205))</f>
        <v>Teljesítmény ellátottság</v>
      </c>
      <c r="C205" s="11" t="str">
        <f>IF(tengelyindikátorok!C205=0,"",tengelyindikátorok!C205)</f>
        <v>Traktor vonóerő-kapacitás ezer ha mezőgazdasági területre</v>
      </c>
      <c r="D205" s="11" t="str">
        <f>IF(tengelyindikátorok!D205=0,"",tengelyindikátorok!D205)</f>
        <v>kW</v>
      </c>
      <c r="E205" s="11">
        <f>IF(tengelyindikátorok!E205=0,"",tengelyindikátorok!E205)</f>
        <v>2000</v>
      </c>
      <c r="F205" s="11">
        <f>IF(tengelyindikátorok!F205=0,"",tengelyindikátorok!F205)</f>
        <v>815</v>
      </c>
      <c r="G205" s="11">
        <f>IF(tengelyindikátorok!G205=0,"",tengelyindikátorok!G205)</f>
        <v>905</v>
      </c>
      <c r="H205" s="11" t="str">
        <f>IF(tengelyindikátorok!H205=0,"",tengelyindikátorok!H205)</f>
        <v>KSH ÁMÖ 2000</v>
      </c>
      <c r="I205" s="84" t="s">
        <v>182</v>
      </c>
      <c r="J205" s="11">
        <f>IF(tengelyindikátorok!I205=0,"",tengelyindikátorok!I205)</f>
      </c>
      <c r="K205" s="11">
        <f>IF(tengelyindikátorok!J205=0,"",tengelyindikátorok!J205)</f>
      </c>
      <c r="L205" s="11">
        <f>IF(tengelyindikátorok!M205=0,"",tengelyindikátorok!M205)</f>
      </c>
    </row>
    <row r="206" spans="1:12" ht="22.5">
      <c r="A206" s="11">
        <f>IF(tengelyindikátorok!A206="",ömlesztett_levalogatashoz!A205,IF(tengelyindikátorok!A206=0,"",tengelyindikátorok!A206))</f>
        <v>4</v>
      </c>
      <c r="B206" s="10" t="str">
        <f>IF(tengelyindikátorok!B206="",ömlesztett_levalogatashoz!B205,IF(tengelyindikátorok!B206=0,"",tengelyindikátorok!B206))</f>
        <v>Traktorsűrűség</v>
      </c>
      <c r="C206" s="11" t="str">
        <f>IF(tengelyindikátorok!C206=0,"",tengelyindikátorok!C206)</f>
        <v>100 ha mezőgazdasági területre jutó traktorállomány</v>
      </c>
      <c r="D206" s="11" t="str">
        <f>IF(tengelyindikátorok!D206=0,"",tengelyindikátorok!D206)</f>
        <v>db</v>
      </c>
      <c r="E206" s="11">
        <f>IF(tengelyindikátorok!E206=0,"",tengelyindikátorok!E206)</f>
        <v>2005</v>
      </c>
      <c r="F206" s="11">
        <f>IF(tengelyindikátorok!F206=0,"",tengelyindikátorok!F206)</f>
        <v>2.1</v>
      </c>
      <c r="G206" s="11">
        <f>IF(tengelyindikátorok!G206=0,"",tengelyindikátorok!G206)</f>
        <v>2.7</v>
      </c>
      <c r="H206" s="11" t="str">
        <f>IF(tengelyindikátorok!H206=0,"",tengelyindikátorok!H206)</f>
        <v>KSH, GSZÖ2005</v>
      </c>
      <c r="I206" s="84" t="s">
        <v>182</v>
      </c>
      <c r="J206" s="11">
        <f>IF(tengelyindikátorok!I206=0,"",tengelyindikátorok!I206)</f>
      </c>
      <c r="K206" s="11">
        <f>IF(tengelyindikátorok!J206=0,"",tengelyindikátorok!J206)</f>
      </c>
      <c r="L206" s="11">
        <f>IF(tengelyindikátorok!M206=0,"",tengelyindikátorok!M206)</f>
      </c>
    </row>
    <row r="207" spans="1:12" ht="22.5">
      <c r="A207" s="82">
        <f>IF(tengelyindikátorok!A207="",ömlesztett_levalogatashoz!A206,IF(tengelyindikátorok!A207=0,"",tengelyindikátorok!A207))</f>
        <v>5</v>
      </c>
      <c r="B207" s="80" t="str">
        <f>IF(tengelyindikátorok!B207="",ömlesztett_levalogatashoz!B206,IF(tengelyindikátorok!B207=0,"",tengelyindikátorok!B207))</f>
        <v>Kombájnsűrűség</v>
      </c>
      <c r="C207" s="82" t="str">
        <f>IF(tengelyindikátorok!C207=0,"",tengelyindikátorok!C207)</f>
        <v>100 ha mezőgazdasági területre jutó gabona-betakarítógépek száma</v>
      </c>
      <c r="D207" s="82" t="str">
        <f>IF(tengelyindikátorok!D207=0,"",tengelyindikátorok!D207)</f>
        <v>db</v>
      </c>
      <c r="E207" s="82">
        <f>IF(tengelyindikátorok!E207=0,"",tengelyindikátorok!E207)</f>
        <v>2005</v>
      </c>
      <c r="F207" s="82">
        <f>IF(tengelyindikátorok!F207=0,"",tengelyindikátorok!F207)</f>
        <v>0.21</v>
      </c>
      <c r="G207" s="82">
        <f>IF(tengelyindikátorok!G207=0,"",tengelyindikátorok!G207)</f>
        <v>0.25</v>
      </c>
      <c r="H207" s="82" t="str">
        <f>IF(tengelyindikátorok!H207=0,"",tengelyindikátorok!H207)</f>
        <v>KSH, GSZÖ2005</v>
      </c>
      <c r="I207" s="84" t="s">
        <v>182</v>
      </c>
      <c r="J207" s="82">
        <f>IF(tengelyindikátorok!I207=0,"",tengelyindikátorok!I207)</f>
      </c>
      <c r="K207" s="82">
        <f>IF(tengelyindikátorok!J207=0,"",tengelyindikátorok!J207)</f>
      </c>
      <c r="L207" s="82">
        <f>IF(tengelyindikátorok!M207=0,"",tengelyindikátorok!M207)</f>
      </c>
    </row>
    <row r="208" spans="1:12" ht="12.75">
      <c r="A208" s="116" t="str">
        <f>IF(tengelyindikátorok!A208="",ömlesztett_levalogatashoz!A207,IF(tengelyindikátorok!A208=0,"",tengelyindikátorok!A208))</f>
        <v>II. tengely: A környezet és a vidék fejlesztése</v>
      </c>
      <c r="B208" s="89"/>
      <c r="C208" s="86"/>
      <c r="D208" s="86"/>
      <c r="E208" s="86"/>
      <c r="F208" s="86"/>
      <c r="G208" s="86"/>
      <c r="H208" s="86"/>
      <c r="I208" s="86"/>
      <c r="J208" s="86"/>
      <c r="K208" s="86"/>
      <c r="L208" s="107"/>
    </row>
    <row r="209" spans="1:12" ht="22.5">
      <c r="A209" s="84">
        <f>IF(tengelyindikátorok!A209="",ömlesztett_levalogatashoz!A208,IF(tengelyindikátorok!A209=0,"",tengelyindikátorok!A209))</f>
        <v>6</v>
      </c>
      <c r="B209" s="83" t="str">
        <f>IF(tengelyindikátorok!B209="",ömlesztett_levalogatashoz!B208,IF(tengelyindikátorok!B209=0,"",tengelyindikátorok!B209))</f>
        <v>Természetvédelmi területek aránya</v>
      </c>
      <c r="C209" s="84" t="str">
        <f>IF(tengelyindikátorok!C209=0,"",tengelyindikátorok!C209)</f>
        <v>Országos jelentőségű védett területek aránya</v>
      </c>
      <c r="D209" s="84" t="str">
        <f>IF(tengelyindikátorok!D209=0,"",tengelyindikátorok!D209)</f>
        <v>%</v>
      </c>
      <c r="E209" s="84">
        <f>IF(tengelyindikátorok!E209=0,"",tengelyindikátorok!E209)</f>
        <v>2004</v>
      </c>
      <c r="F209" s="84">
        <f>IF(tengelyindikátorok!F209=0,"",tengelyindikátorok!F209)</f>
        <v>8.9</v>
      </c>
      <c r="G209" s="84">
        <f>IF(tengelyindikátorok!G209=0,"",tengelyindikátorok!G209)</f>
        <v>8.9</v>
      </c>
      <c r="H209" s="84" t="str">
        <f>IF(tengelyindikátorok!H209=0,"",tengelyindikátorok!H209)</f>
        <v>KSH</v>
      </c>
      <c r="I209" s="84" t="s">
        <v>182</v>
      </c>
      <c r="J209" s="84">
        <f>IF(tengelyindikátorok!I209=0,"",tengelyindikátorok!I209)</f>
        <v>2006</v>
      </c>
      <c r="K209" s="84">
        <f>IF(tengelyindikátorok!J209=0,"",tengelyindikátorok!J209)</f>
        <v>9</v>
      </c>
      <c r="L209" s="84">
        <f>IF(tengelyindikátorok!M209=0,"",tengelyindikátorok!M209)</f>
      </c>
    </row>
    <row r="210" spans="1:12" ht="12.75">
      <c r="A210" s="11">
        <f>IF(tengelyindikátorok!A210="",ömlesztett_levalogatashoz!A209,IF(tengelyindikátorok!A210=0,"",tengelyindikátorok!A210))</f>
        <v>7</v>
      </c>
      <c r="B210" s="10" t="str">
        <f>IF(tengelyindikátorok!B210="",ömlesztett_levalogatashoz!B209,IF(tengelyindikátorok!B210=0,"",tengelyindikátorok!B210))</f>
        <v>Talajerő-visszapótlás</v>
      </c>
      <c r="C210" s="11" t="str">
        <f>IF(tengelyindikátorok!C210=0,"",tengelyindikátorok!C210)</f>
        <v>Szervestrágyázott terület</v>
      </c>
      <c r="D210" s="11" t="str">
        <f>IF(tengelyindikátorok!D210=0,"",tengelyindikátorok!D210)</f>
        <v>ezer ha</v>
      </c>
      <c r="E210" s="11">
        <f>IF(tengelyindikátorok!E210=0,"",tengelyindikátorok!E210)</f>
        <v>2004</v>
      </c>
      <c r="F210" s="11">
        <f>IF(tengelyindikátorok!F210=0,"",tengelyindikátorok!F210)</f>
        <v>460.2</v>
      </c>
      <c r="G210" s="11">
        <f>IF(tengelyindikátorok!G210=0,"",tengelyindikátorok!G210)</f>
        <v>500</v>
      </c>
      <c r="H210" s="11" t="str">
        <f>IF(tengelyindikátorok!H210=0,"",tengelyindikátorok!H210)</f>
        <v>KSH</v>
      </c>
      <c r="I210" s="84" t="s">
        <v>182</v>
      </c>
      <c r="J210" s="11">
        <f>IF(tengelyindikátorok!I210=0,"",tengelyindikátorok!I210)</f>
        <v>2007</v>
      </c>
      <c r="K210" s="11">
        <f>IF(tengelyindikátorok!J210=0,"",tengelyindikátorok!J210)</f>
        <v>371.3</v>
      </c>
      <c r="L210" s="11">
        <f>IF(tengelyindikátorok!M210=0,"",tengelyindikátorok!M210)</f>
      </c>
    </row>
    <row r="211" spans="1:12" ht="22.5">
      <c r="A211" s="11">
        <f>IF(tengelyindikátorok!A211="",ömlesztett_levalogatashoz!A210,IF(tengelyindikátorok!A211=0,"",tengelyindikátorok!A211))</f>
        <v>7</v>
      </c>
      <c r="B211" s="10" t="str">
        <f>IF(tengelyindikátorok!B211="",ömlesztett_levalogatashoz!B210,IF(tengelyindikátorok!B211=0,"",tengelyindikátorok!B211))</f>
        <v>Talajerő-visszapótlás</v>
      </c>
      <c r="C211" s="11" t="str">
        <f>IF(tengelyindikátorok!C211=0,"",tengelyindikátorok!C211)</f>
        <v>Műtrágyázott területen felhasznált műtrágya hatóanyag mennyiség (gazdasági szervezetek)</v>
      </c>
      <c r="D211" s="11" t="str">
        <f>IF(tengelyindikátorok!D211=0,"",tengelyindikátorok!D211)</f>
        <v>kg/ha</v>
      </c>
      <c r="E211" s="11">
        <f>IF(tengelyindikátorok!E211=0,"",tengelyindikátorok!E211)</f>
        <v>2005</v>
      </c>
      <c r="F211" s="11">
        <f>IF(tengelyindikátorok!F211=0,"",tengelyindikátorok!F211)</f>
        <v>133</v>
      </c>
      <c r="G211" s="11">
        <f>IF(tengelyindikátorok!G211=0,"",tengelyindikátorok!G211)</f>
        <v>128</v>
      </c>
      <c r="H211" s="11" t="str">
        <f>IF(tengelyindikátorok!H211=0,"",tengelyindikátorok!H211)</f>
        <v>KSH</v>
      </c>
      <c r="I211" s="84" t="s">
        <v>182</v>
      </c>
      <c r="J211" s="11">
        <f>IF(tengelyindikátorok!I211=0,"",tengelyindikátorok!I211)</f>
        <v>2007</v>
      </c>
      <c r="K211" s="11">
        <f>IF(tengelyindikátorok!J211=0,"",tengelyindikátorok!J211)</f>
        <v>151.5</v>
      </c>
      <c r="L211" s="11">
        <f>IF(tengelyindikátorok!M211=0,"",tengelyindikátorok!M211)</f>
      </c>
    </row>
    <row r="212" spans="1:12" ht="22.5">
      <c r="A212" s="11">
        <f>IF(tengelyindikátorok!A212="",ömlesztett_levalogatashoz!A211,IF(tengelyindikátorok!A212=0,"",tengelyindikátorok!A212))</f>
        <v>7</v>
      </c>
      <c r="B212" s="10" t="str">
        <f>IF(tengelyindikátorok!B212="",ömlesztett_levalogatashoz!B211,IF(tengelyindikátorok!B212=0,"",tengelyindikátorok!B212))</f>
        <v>Talajerő-visszapótlás</v>
      </c>
      <c r="C212" s="11" t="str">
        <f>IF(tengelyindikátorok!C212=0,"",tengelyindikátorok!C212)</f>
        <v>Mezőgazdasági területre jutó értékesített műtrágya hatóanyag mennyiség</v>
      </c>
      <c r="D212" s="11" t="str">
        <f>IF(tengelyindikátorok!D212=0,"",tengelyindikátorok!D212)</f>
        <v>kg/ha</v>
      </c>
      <c r="E212" s="11">
        <f>IF(tengelyindikátorok!E212=0,"",tengelyindikátorok!E212)</f>
        <v>2005</v>
      </c>
      <c r="F212" s="11">
        <f>IF(tengelyindikátorok!F212=0,"",tengelyindikátorok!F212)</f>
        <v>67</v>
      </c>
      <c r="G212" s="11">
        <f>IF(tengelyindikátorok!G212=0,"",tengelyindikátorok!G212)</f>
        <v>66</v>
      </c>
      <c r="H212" s="11" t="str">
        <f>IF(tengelyindikátorok!H212=0,"",tengelyindikátorok!H212)</f>
        <v>KSH</v>
      </c>
      <c r="I212" s="84" t="s">
        <v>182</v>
      </c>
      <c r="J212" s="11">
        <f>IF(tengelyindikátorok!I212=0,"",tengelyindikátorok!I212)</f>
        <v>2007</v>
      </c>
      <c r="K212" s="11">
        <f>IF(tengelyindikátorok!J212=0,"",tengelyindikátorok!J212)</f>
        <v>87</v>
      </c>
      <c r="L212" s="11">
        <f>IF(tengelyindikátorok!M212=0,"",tengelyindikátorok!M212)</f>
      </c>
    </row>
    <row r="213" spans="1:12" ht="22.5">
      <c r="A213" s="11">
        <f>IF(tengelyindikátorok!A213="",ömlesztett_levalogatashoz!A212,IF(tengelyindikátorok!A213=0,"",tengelyindikátorok!A213))</f>
        <v>8</v>
      </c>
      <c r="B213" s="10" t="str">
        <f>IF(tengelyindikátorok!B213="",ömlesztett_levalogatashoz!B212,IF(tengelyindikátorok!B213=0,"",tengelyindikátorok!B213))</f>
        <v>Növényvédőszer- felhasználás</v>
      </c>
      <c r="C213" s="11" t="str">
        <f>IF(tengelyindikátorok!C213=0,"",tengelyindikátorok!C213)</f>
        <v>Alkalmazott növényvédő szerek (gazdasági szervezetek): – gyomirtó</v>
      </c>
      <c r="D213" s="11" t="str">
        <f>IF(tengelyindikátorok!D213=0,"",tengelyindikátorok!D213)</f>
        <v>ezer ha</v>
      </c>
      <c r="E213" s="11">
        <f>IF(tengelyindikátorok!E213=0,"",tengelyindikátorok!E213)</f>
        <v>2005</v>
      </c>
      <c r="F213" s="11" t="str">
        <f>IF(tengelyindikátorok!F213=0,"",tengelyindikátorok!F213)</f>
        <v>1 562,1</v>
      </c>
      <c r="G213" s="11" t="str">
        <f>IF(tengelyindikátorok!G213=0,"",tengelyindikátorok!G213)</f>
        <v>1 410,0</v>
      </c>
      <c r="H213" s="11" t="str">
        <f>IF(tengelyindikátorok!H213=0,"",tengelyindikátorok!H213)</f>
        <v>KSH</v>
      </c>
      <c r="I213" s="84" t="s">
        <v>182</v>
      </c>
      <c r="J213" s="11">
        <f>IF(tengelyindikátorok!I213=0,"",tengelyindikátorok!I213)</f>
        <v>2006</v>
      </c>
      <c r="K213" s="11" t="str">
        <f>IF(tengelyindikátorok!J213=0,"",tengelyindikátorok!J213)</f>
        <v>1 392,2</v>
      </c>
      <c r="L213" s="11">
        <f>IF(tengelyindikátorok!M213=0,"",tengelyindikátorok!M213)</f>
      </c>
    </row>
    <row r="214" spans="1:12" ht="22.5">
      <c r="A214" s="11">
        <f>IF(tengelyindikátorok!A214="",ömlesztett_levalogatashoz!A213,IF(tengelyindikátorok!A214=0,"",tengelyindikátorok!A214))</f>
        <v>8</v>
      </c>
      <c r="B214" s="10" t="str">
        <f>IF(tengelyindikátorok!B214="",ömlesztett_levalogatashoz!B213,IF(tengelyindikátorok!B214=0,"",tengelyindikátorok!B214))</f>
        <v>Növényvédőszer- felhasználás</v>
      </c>
      <c r="C214" s="11" t="str">
        <f>IF(tengelyindikátorok!C214=0,"",tengelyindikátorok!C214)</f>
        <v>Alkalmazott növényvédő szerek (gazdasági szervezetek): – rovarirtó</v>
      </c>
      <c r="D214" s="11" t="str">
        <f>IF(tengelyindikátorok!D214=0,"",tengelyindikátorok!D214)</f>
        <v>ezer ha</v>
      </c>
      <c r="E214" s="11">
        <f>IF(tengelyindikátorok!E214=0,"",tengelyindikátorok!E214)</f>
        <v>2005</v>
      </c>
      <c r="F214" s="11">
        <f>IF(tengelyindikátorok!F214=0,"",tengelyindikátorok!F214)</f>
        <v>733.2</v>
      </c>
      <c r="G214" s="11">
        <f>IF(tengelyindikátorok!G214=0,"",tengelyindikátorok!G214)</f>
        <v>580</v>
      </c>
      <c r="H214" s="11" t="str">
        <f>IF(tengelyindikátorok!H214=0,"",tengelyindikátorok!H214)</f>
        <v>KSH</v>
      </c>
      <c r="I214" s="84" t="s">
        <v>182</v>
      </c>
      <c r="J214" s="11">
        <f>IF(tengelyindikátorok!I214=0,"",tengelyindikátorok!I214)</f>
        <v>2006</v>
      </c>
      <c r="K214" s="11">
        <f>IF(tengelyindikátorok!J214=0,"",tengelyindikátorok!J214)</f>
        <v>645.4</v>
      </c>
      <c r="L214" s="11">
        <f>IF(tengelyindikátorok!M214=0,"",tengelyindikátorok!M214)</f>
      </c>
    </row>
    <row r="215" spans="1:12" ht="22.5">
      <c r="A215" s="11">
        <f>IF(tengelyindikátorok!A215="",ömlesztett_levalogatashoz!A214,IF(tengelyindikátorok!A215=0,"",tengelyindikátorok!A215))</f>
        <v>8</v>
      </c>
      <c r="B215" s="10" t="str">
        <f>IF(tengelyindikátorok!B215="",ömlesztett_levalogatashoz!B214,IF(tengelyindikátorok!B215=0,"",tengelyindikátorok!B215))</f>
        <v>Növényvédőszer- felhasználás</v>
      </c>
      <c r="C215" s="11" t="str">
        <f>IF(tengelyindikátorok!C215=0,"",tengelyindikátorok!C215)</f>
        <v>Alkalmazott növényvédő szerek (gazdasági szervezetek): – gombaölő</v>
      </c>
      <c r="D215" s="11" t="str">
        <f>IF(tengelyindikátorok!D215=0,"",tengelyindikátorok!D215)</f>
        <v>ezer ha</v>
      </c>
      <c r="E215" s="11">
        <f>IF(tengelyindikátorok!E215=0,"",tengelyindikátorok!E215)</f>
        <v>2005</v>
      </c>
      <c r="F215" s="11">
        <f>IF(tengelyindikátorok!F215=0,"",tengelyindikátorok!F215)</f>
        <v>791.1</v>
      </c>
      <c r="G215" s="11">
        <f>IF(tengelyindikátorok!G215=0,"",tengelyindikátorok!G215)</f>
        <v>640</v>
      </c>
      <c r="H215" s="11" t="str">
        <f>IF(tengelyindikátorok!H215=0,"",tengelyindikátorok!H215)</f>
        <v>KSH</v>
      </c>
      <c r="I215" s="84" t="s">
        <v>182</v>
      </c>
      <c r="J215" s="11">
        <f>IF(tengelyindikátorok!I215=0,"",tengelyindikátorok!I215)</f>
        <v>2006</v>
      </c>
      <c r="K215" s="11">
        <f>IF(tengelyindikátorok!J215=0,"",tengelyindikátorok!J215)</f>
        <v>732.3</v>
      </c>
      <c r="L215" s="11">
        <f>IF(tengelyindikátorok!M215=0,"",tengelyindikátorok!M215)</f>
      </c>
    </row>
    <row r="216" spans="1:12" ht="22.5">
      <c r="A216" s="11">
        <f>IF(tengelyindikátorok!A216="",ömlesztett_levalogatashoz!A215,IF(tengelyindikátorok!A216=0,"",tengelyindikátorok!A216))</f>
        <v>8</v>
      </c>
      <c r="B216" s="10" t="str">
        <f>IF(tengelyindikátorok!B216="",ömlesztett_levalogatashoz!B215,IF(tengelyindikátorok!B216=0,"",tengelyindikátorok!B216))</f>
        <v>Növényvédőszer- felhasználás</v>
      </c>
      <c r="C216" s="82" t="str">
        <f>IF(tengelyindikátorok!C216=0,"",tengelyindikátorok!C216)</f>
        <v>Alkalmazott növényvédő szerek (gazdasági szervezetek): – egyéb növényvédő szer</v>
      </c>
      <c r="D216" s="82" t="str">
        <f>IF(tengelyindikátorok!D216=0,"",tengelyindikátorok!D216)</f>
        <v>ezer ha</v>
      </c>
      <c r="E216" s="82">
        <f>IF(tengelyindikátorok!E216=0,"",tengelyindikátorok!E216)</f>
        <v>2005</v>
      </c>
      <c r="F216" s="82">
        <f>IF(tengelyindikátorok!F216=0,"",tengelyindikátorok!F216)</f>
        <v>363.1</v>
      </c>
      <c r="G216" s="82">
        <f>IF(tengelyindikátorok!G216=0,"",tengelyindikátorok!G216)</f>
        <v>210</v>
      </c>
      <c r="H216" s="82" t="str">
        <f>IF(tengelyindikátorok!H216=0,"",tengelyindikátorok!H216)</f>
        <v>KSH</v>
      </c>
      <c r="I216" s="84" t="s">
        <v>182</v>
      </c>
      <c r="J216" s="82">
        <f>IF(tengelyindikátorok!I216=0,"",tengelyindikátorok!I216)</f>
        <v>2006</v>
      </c>
      <c r="K216" s="82">
        <f>IF(tengelyindikátorok!J216=0,"",tengelyindikátorok!J216)</f>
        <v>238.7</v>
      </c>
      <c r="L216" s="82">
        <f>IF(tengelyindikátorok!M216=0,"",tengelyindikátorok!M216)</f>
      </c>
    </row>
    <row r="217" spans="1:12" ht="12.75">
      <c r="A217" s="116" t="str">
        <f>IF(tengelyindikátorok!A217="",ömlesztett_levalogatashoz!A216,IF(tengelyindikátorok!A217=0,"",tengelyindikátorok!A217))</f>
        <v>III. tengely: A vidéki területeken az életminőség javítása és a gazdasági tevékenység diverzifikációjának ösztönzése</v>
      </c>
      <c r="B217" s="89"/>
      <c r="C217" s="86"/>
      <c r="D217" s="86"/>
      <c r="E217" s="86"/>
      <c r="F217" s="86"/>
      <c r="G217" s="86"/>
      <c r="H217" s="86"/>
      <c r="I217" s="86"/>
      <c r="J217" s="86"/>
      <c r="K217" s="86"/>
      <c r="L217" s="107"/>
    </row>
    <row r="218" spans="1:12" ht="33.75">
      <c r="A218" s="84">
        <f>IF(tengelyindikátorok!A218="",ömlesztett_levalogatashoz!A217,IF(tengelyindikátorok!A218=0,"",tengelyindikátorok!A218))</f>
        <v>9</v>
      </c>
      <c r="B218" s="83" t="str">
        <f>IF(tengelyindikátorok!B218="",ömlesztett_levalogatashoz!B217,IF(tengelyindikátorok!B218=0,"",tengelyindikátorok!B218))</f>
        <v>Tartós munkanélküliség</v>
      </c>
      <c r="C218" s="84" t="str">
        <f>IF(tengelyindikátorok!C218=0,"",tengelyindikátorok!C218)</f>
        <v>Regisztrált tartós munkanélküliek aránya a regisztrált munkanélkülieken belül a vidéki térségekben</v>
      </c>
      <c r="D218" s="84" t="str">
        <f>IF(tengelyindikátorok!D218=0,"",tengelyindikátorok!D218)</f>
        <v>%</v>
      </c>
      <c r="E218" s="84">
        <f>IF(tengelyindikátorok!E218=0,"",tengelyindikátorok!E218)</f>
        <v>2005</v>
      </c>
      <c r="F218" s="84">
        <f>IF(tengelyindikátorok!F218=0,"",tengelyindikátorok!F218)</f>
        <v>48.91</v>
      </c>
      <c r="G218" s="84">
        <f>IF(tengelyindikátorok!G218=0,"",tengelyindikátorok!G218)</f>
        <v>42.5</v>
      </c>
      <c r="H218" s="84" t="str">
        <f>IF(tengelyindikátorok!H218=0,"",tengelyindikátorok!H218)</f>
        <v>KSH TSTAR</v>
      </c>
      <c r="I218" s="84" t="s">
        <v>182</v>
      </c>
      <c r="J218" s="84">
        <f>IF(tengelyindikátorok!I218=0,"",tengelyindikátorok!I218)</f>
        <v>2006</v>
      </c>
      <c r="K218" s="84">
        <f>IF(tengelyindikátorok!J218=0,"",tengelyindikátorok!J218)</f>
        <v>51.45</v>
      </c>
      <c r="L218" s="84">
        <f>IF(tengelyindikátorok!M218=0,"",tengelyindikátorok!M218)</f>
      </c>
    </row>
  </sheetData>
  <sheetProtection/>
  <autoFilter ref="A3:L218"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"/>
  <sheetViews>
    <sheetView zoomScalePageLayoutView="0" workbookViewId="0" topLeftCell="A1">
      <selection activeCell="M1" sqref="M1:N16384"/>
    </sheetView>
  </sheetViews>
  <sheetFormatPr defaultColWidth="9.140625" defaultRowHeight="12.75"/>
  <cols>
    <col min="1" max="1" width="4.28125" style="0" bestFit="1" customWidth="1"/>
    <col min="2" max="2" width="10.57421875" style="0" customWidth="1"/>
    <col min="3" max="3" width="12.421875" style="0" customWidth="1"/>
    <col min="5" max="5" width="11.140625" style="0" customWidth="1"/>
    <col min="6" max="6" width="13.28125" style="0" customWidth="1"/>
    <col min="8" max="8" width="14.7109375" style="0" bestFit="1" customWidth="1"/>
    <col min="9" max="9" width="8.8515625" style="0" customWidth="1"/>
    <col min="10" max="10" width="8.421875" style="0" bestFit="1" customWidth="1"/>
    <col min="11" max="11" width="31.140625" style="0" customWidth="1"/>
    <col min="12" max="14" width="14.421875" style="0" customWidth="1"/>
  </cols>
  <sheetData>
    <row r="1" spans="1:12" s="149" customFormat="1" ht="38.25">
      <c r="A1" s="171" t="s">
        <v>754</v>
      </c>
      <c r="B1" s="171" t="s">
        <v>759</v>
      </c>
      <c r="C1" s="171" t="s">
        <v>758</v>
      </c>
      <c r="D1" s="171" t="s">
        <v>747</v>
      </c>
      <c r="E1" s="171" t="s">
        <v>140</v>
      </c>
      <c r="F1" s="171" t="s">
        <v>141</v>
      </c>
      <c r="G1" s="171" t="s">
        <v>110</v>
      </c>
      <c r="H1" s="171" t="s">
        <v>96</v>
      </c>
      <c r="I1" s="171" t="s">
        <v>97</v>
      </c>
      <c r="J1" s="171" t="s">
        <v>176</v>
      </c>
      <c r="K1" s="171" t="s">
        <v>100</v>
      </c>
      <c r="L1" s="171" t="s">
        <v>149</v>
      </c>
    </row>
    <row r="2" spans="1:12" s="145" customFormat="1" ht="67.5">
      <c r="A2" s="145" t="s">
        <v>64</v>
      </c>
      <c r="B2" s="144" t="s">
        <v>760</v>
      </c>
      <c r="C2" s="144" t="s">
        <v>766</v>
      </c>
      <c r="D2" s="145" t="s">
        <v>781</v>
      </c>
      <c r="E2" s="143" t="s">
        <v>65</v>
      </c>
      <c r="G2" s="144" t="s">
        <v>66</v>
      </c>
      <c r="H2" s="148" t="s">
        <v>67</v>
      </c>
      <c r="I2" s="146" t="s">
        <v>164</v>
      </c>
      <c r="J2" s="148" t="s">
        <v>68</v>
      </c>
      <c r="K2" s="147" t="s">
        <v>69</v>
      </c>
      <c r="L2" s="148" t="s">
        <v>70</v>
      </c>
    </row>
    <row r="3" spans="1:12" s="145" customFormat="1" ht="90">
      <c r="A3" s="145" t="s">
        <v>71</v>
      </c>
      <c r="B3" s="144" t="s">
        <v>760</v>
      </c>
      <c r="C3" s="144" t="s">
        <v>766</v>
      </c>
      <c r="D3" s="145" t="s">
        <v>781</v>
      </c>
      <c r="E3" s="143" t="s">
        <v>72</v>
      </c>
      <c r="G3" s="144" t="s">
        <v>73</v>
      </c>
      <c r="H3" s="148" t="s">
        <v>74</v>
      </c>
      <c r="I3" s="146" t="s">
        <v>164</v>
      </c>
      <c r="J3" s="148" t="s">
        <v>68</v>
      </c>
      <c r="K3" s="147" t="s">
        <v>75</v>
      </c>
      <c r="L3" s="148" t="s">
        <v>76</v>
      </c>
    </row>
    <row r="4" spans="1:12" s="145" customFormat="1" ht="56.25">
      <c r="A4" s="145" t="s">
        <v>77</v>
      </c>
      <c r="B4" s="144" t="s">
        <v>760</v>
      </c>
      <c r="C4" s="144" t="s">
        <v>766</v>
      </c>
      <c r="D4" s="145" t="s">
        <v>781</v>
      </c>
      <c r="E4" s="143" t="s">
        <v>78</v>
      </c>
      <c r="F4" s="144" t="s">
        <v>79</v>
      </c>
      <c r="G4" s="144" t="s">
        <v>80</v>
      </c>
      <c r="H4" s="148" t="s">
        <v>81</v>
      </c>
      <c r="I4" s="146" t="s">
        <v>164</v>
      </c>
      <c r="J4" s="148" t="s">
        <v>68</v>
      </c>
      <c r="K4" s="147" t="s">
        <v>82</v>
      </c>
      <c r="L4" s="148" t="s">
        <v>83</v>
      </c>
    </row>
    <row r="5" spans="1:12" s="145" customFormat="1" ht="67.5">
      <c r="A5" s="145" t="s">
        <v>84</v>
      </c>
      <c r="B5" s="144" t="s">
        <v>760</v>
      </c>
      <c r="C5" s="144" t="s">
        <v>766</v>
      </c>
      <c r="D5" s="145" t="s">
        <v>781</v>
      </c>
      <c r="E5" s="143" t="s">
        <v>85</v>
      </c>
      <c r="F5" s="144" t="s">
        <v>86</v>
      </c>
      <c r="G5" s="144" t="s">
        <v>87</v>
      </c>
      <c r="H5" s="148" t="s">
        <v>88</v>
      </c>
      <c r="I5" s="146" t="s">
        <v>164</v>
      </c>
      <c r="J5" s="148" t="s">
        <v>68</v>
      </c>
      <c r="K5" s="147" t="s">
        <v>89</v>
      </c>
      <c r="L5" s="148" t="s">
        <v>83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3.28125" style="181" customWidth="1"/>
    <col min="2" max="2" width="20.8515625" style="181" customWidth="1"/>
    <col min="3" max="3" width="40.140625" style="181" customWidth="1"/>
    <col min="4" max="4" width="43.28125" style="181" customWidth="1"/>
    <col min="5" max="5" width="28.8515625" style="181" bestFit="1" customWidth="1"/>
    <col min="6" max="6" width="17.421875" style="181" bestFit="1" customWidth="1"/>
    <col min="7" max="7" width="22.140625" style="182" customWidth="1"/>
    <col min="8" max="16384" width="9.140625" style="181" customWidth="1"/>
  </cols>
  <sheetData>
    <row r="1" spans="1:7" s="180" customFormat="1" ht="45">
      <c r="A1" s="178"/>
      <c r="B1" s="178" t="s">
        <v>111</v>
      </c>
      <c r="C1" s="178" t="s">
        <v>112</v>
      </c>
      <c r="D1" s="178" t="s">
        <v>113</v>
      </c>
      <c r="E1" s="178" t="s">
        <v>114</v>
      </c>
      <c r="F1" s="178" t="s">
        <v>115</v>
      </c>
      <c r="G1" s="179" t="s">
        <v>116</v>
      </c>
    </row>
  </sheetData>
  <sheetProtection/>
  <dataValidations count="4">
    <dataValidation type="list" allowBlank="1" showInputMessage="1" showErrorMessage="1" sqref="F2">
      <formula1>"bemutatóhely, rendezvény"</formula1>
    </dataValidation>
    <dataValidation type="whole" operator="greaterThan" allowBlank="1" showInputMessage="1" showErrorMessage="1" sqref="G1:G65536">
      <formula1>0</formula1>
    </dataValidation>
    <dataValidation type="list" allowBlank="1" showInputMessage="1" showErrorMessage="1" sqref="F1 F3:F65536">
      <formula1>"bemutatóhelly, rendezvény"</formula1>
    </dataValidation>
    <dataValidation type="list" allowBlank="1" showInputMessage="1" showErrorMessage="1" sqref="E1:E65536">
      <formula1>"természeti, kulturális, mindkettő"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F5"/>
  <sheetViews>
    <sheetView zoomScalePageLayoutView="0" workbookViewId="0" topLeftCell="A1">
      <selection activeCell="B28" sqref="B28"/>
    </sheetView>
  </sheetViews>
  <sheetFormatPr defaultColWidth="9.140625" defaultRowHeight="12.75"/>
  <cols>
    <col min="1" max="1" width="4.140625" style="181" customWidth="1"/>
    <col min="2" max="2" width="44.8515625" style="181" customWidth="1"/>
    <col min="3" max="3" width="39.140625" style="181" bestFit="1" customWidth="1"/>
    <col min="4" max="4" width="13.28125" style="181" bestFit="1" customWidth="1"/>
    <col min="5" max="5" width="37.00390625" style="181" customWidth="1"/>
    <col min="6" max="6" width="9.57421875" style="181" bestFit="1" customWidth="1"/>
    <col min="7" max="16384" width="9.140625" style="181" customWidth="1"/>
  </cols>
  <sheetData>
    <row r="1" spans="2:5" ht="15">
      <c r="B1" s="183" t="s">
        <v>118</v>
      </c>
      <c r="C1" s="183" t="s">
        <v>119</v>
      </c>
      <c r="D1" s="183" t="s">
        <v>120</v>
      </c>
      <c r="E1" s="183" t="s">
        <v>121</v>
      </c>
    </row>
    <row r="5" ht="12.75">
      <c r="F5" s="184"/>
    </row>
  </sheetData>
  <sheetProtection/>
  <dataValidations count="2">
    <dataValidation type="list" allowBlank="1" showInputMessage="1" showErrorMessage="1" sqref="D1:D65536">
      <formula1>"vegyes, speciális"</formula1>
    </dataValidation>
    <dataValidation type="whole" operator="greaterThan" allowBlank="1" showInputMessage="1" showErrorMessage="1" sqref="C1:C65536">
      <formula1>0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KSZF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kuruczc</dc:creator>
  <cp:keywords/>
  <dc:description/>
  <cp:lastModifiedBy>RozsaGe</cp:lastModifiedBy>
  <cp:lastPrinted>2010-08-13T07:59:45Z</cp:lastPrinted>
  <dcterms:created xsi:type="dcterms:W3CDTF">2009-10-02T08:34:47Z</dcterms:created>
  <dcterms:modified xsi:type="dcterms:W3CDTF">2011-07-28T13:35:54Z</dcterms:modified>
  <cp:category/>
  <cp:version/>
  <cp:contentType/>
  <cp:contentStatus/>
</cp:coreProperties>
</file>